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tabRatio="786" firstSheet="5" activeTab="10"/>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整体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<sst xmlns="http://schemas.openxmlformats.org/spreadsheetml/2006/main" count="492" uniqueCount="269">
  <si>
    <t>黔东南州林业科学研究所</t>
  </si>
  <si>
    <t>2020年部门预算</t>
  </si>
  <si>
    <t>报送日期：     年   月   日</t>
  </si>
  <si>
    <t>附件2：</t>
  </si>
  <si>
    <t>表一</t>
  </si>
  <si>
    <t>黔东南州林业科学研究所2020年度预算收支预算总表</t>
  </si>
  <si>
    <t>单位：万元</t>
  </si>
  <si>
    <t>2020年收入</t>
  </si>
  <si>
    <t>2020年支出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</si>
  <si>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</si>
  <si>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</si>
  <si>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</si>
  <si>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</si>
  <si>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</si>
  <si>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</si>
  <si>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</si>
  <si>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</si>
  <si>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</si>
  <si>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</si>
  <si>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</si>
  <si>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</si>
  <si>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</si>
  <si>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</si>
  <si>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</si>
  <si>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</si>
  <si>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</si>
  <si>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</si>
  <si>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</si>
  <si>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</si>
  <si>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</si>
  <si>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</si>
  <si>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</si>
  <si>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</si>
  <si>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</si>
  <si>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</si>
  <si>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</si>
  <si>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</si>
  <si>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</si>
  <si>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</si>
  <si>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</si>
  <si>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</si>
  <si>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</si>
  <si>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</si>
  <si>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</si>
  <si>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</si>
  <si>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</si>
  <si>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黔东南州林业科学研究所2020年度部门收入总表</t>
  </si>
  <si>
    <t>科目编码</t>
  </si>
  <si>
    <t>科目名称</t>
  </si>
  <si>
    <t>合计</t>
  </si>
  <si>
    <t>一般公共预算拨款收入</t>
  </si>
  <si>
    <t>政府性基金预算拨款收入</t>
  </si>
  <si>
    <t>事业收入</t>
  </si>
  <si>
    <t>其他收入</t>
  </si>
  <si>
    <t>类</t>
  </si>
  <si>
    <t>款</t>
  </si>
  <si>
    <t>项</t>
  </si>
  <si>
    <t>03</t>
  </si>
  <si>
    <t>01</t>
  </si>
  <si>
    <t>机构运行</t>
  </si>
  <si>
    <t>208</t>
  </si>
  <si>
    <t>05</t>
  </si>
  <si>
    <t>02</t>
  </si>
  <si>
    <t>退休费</t>
  </si>
  <si>
    <t>机关事业单位基本养老保险缴费</t>
  </si>
  <si>
    <t>06</t>
  </si>
  <si>
    <t>职业年金</t>
  </si>
  <si>
    <t>职工基本医疗保险缴费</t>
  </si>
  <si>
    <t>其他社会保障缴费</t>
  </si>
  <si>
    <t>公积金</t>
  </si>
  <si>
    <t>森林资源培育</t>
  </si>
  <si>
    <t>213</t>
  </si>
  <si>
    <t>07</t>
  </si>
  <si>
    <t>森林资源管理</t>
  </si>
  <si>
    <t>99</t>
  </si>
  <si>
    <t>其他林业和草原支出</t>
  </si>
  <si>
    <t>表三</t>
  </si>
  <si>
    <t>黔东南州林业科学研究所2020年度部门支出总表</t>
  </si>
  <si>
    <t>基本支出</t>
  </si>
  <si>
    <t>项目支出</t>
  </si>
  <si>
    <t>事业支出</t>
  </si>
  <si>
    <t>其他支出</t>
  </si>
  <si>
    <t>说明：1.本表反映2020年度收入总计对应的支出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</si>
  <si>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</si>
  <si>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</si>
  <si>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</si>
  <si>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</si>
  <si>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</si>
  <si>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黔东南州林业科学研究所2020年度财政拨款收支总表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</si>
  <si>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</si>
  <si>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</si>
  <si>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</si>
  <si>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</si>
  <si>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</si>
  <si>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</si>
  <si>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</si>
  <si>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</si>
  <si>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</si>
  <si>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</si>
  <si>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黔东南州林业科学研究所2020年度一般公共预算支出表</t>
  </si>
  <si>
    <t xml:space="preserve"> </t>
  </si>
  <si>
    <t>说明：1.本表反映当年一般公共预算拨款安排的支出。</t>
  </si>
  <si>
    <t>表六</t>
  </si>
  <si>
    <t>黔东南州林业科学研究所2020年一般公共预算基本支出明细表</t>
  </si>
  <si>
    <t>政府预算经济分类科目</t>
  </si>
  <si>
    <t>部门预算经济分类科目</t>
  </si>
  <si>
    <t>金  额</t>
  </si>
  <si>
    <r>
      <t>*</t>
    </r>
    <r>
      <rPr>
        <b/>
        <sz val="12"/>
        <color indexed="8"/>
        <rFont val="宋体"/>
        <family val="0"/>
      </rPr>
      <t>*</t>
    </r>
  </si>
  <si>
    <t>合   计</t>
  </si>
  <si>
    <t>对事业单位经常性补助</t>
  </si>
  <si>
    <t>工资福利支出</t>
  </si>
  <si>
    <t>基本工资</t>
  </si>
  <si>
    <t>津贴补贴</t>
  </si>
  <si>
    <t>奖金</t>
  </si>
  <si>
    <t>绩效工资</t>
  </si>
  <si>
    <t>08</t>
  </si>
  <si>
    <t>09</t>
  </si>
  <si>
    <t>职业年金缴费</t>
  </si>
  <si>
    <t>10</t>
  </si>
  <si>
    <r>
      <t>1</t>
    </r>
    <r>
      <rPr>
        <sz val="12"/>
        <rFont val="宋体"/>
        <family val="0"/>
      </rPr>
      <t>1</t>
    </r>
  </si>
  <si>
    <t>公务员医疗补助缴费</t>
  </si>
  <si>
    <t>12</t>
  </si>
  <si>
    <t>13</t>
  </si>
  <si>
    <t>住房公积金</t>
  </si>
  <si>
    <t>伙食补助费</t>
  </si>
  <si>
    <t>其他工资福利支出</t>
  </si>
  <si>
    <t>商品和服务支出</t>
  </si>
  <si>
    <t>办公费</t>
  </si>
  <si>
    <t>印刷费</t>
  </si>
  <si>
    <t>04</t>
  </si>
  <si>
    <t>手续费</t>
  </si>
  <si>
    <t>水费</t>
  </si>
  <si>
    <t>电费</t>
  </si>
  <si>
    <t>邮电费</t>
  </si>
  <si>
    <t>取暖费</t>
  </si>
  <si>
    <t>物业管理费</t>
  </si>
  <si>
    <t>11</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</si>
  <si>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</si>
  <si>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</si>
  <si>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</si>
  <si>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</si>
  <si>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</si>
  <si>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</si>
  <si>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</si>
  <si>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</si>
  <si>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</si>
  <si>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</si>
  <si>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</si>
  <si>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</si>
  <si>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</si>
  <si>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</si>
  <si>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</si>
  <si>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</si>
  <si>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</si>
  <si>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</si>
  <si>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</si>
  <si>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</si>
  <si>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</si>
  <si>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</si>
  <si>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</si>
  <si>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</si>
  <si>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</si>
  <si>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</si>
  <si>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</si>
  <si>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</si>
  <si>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</si>
  <si>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</si>
  <si>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</si>
  <si>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</si>
  <si>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</si>
  <si>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</si>
  <si>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</si>
  <si>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</si>
  <si>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</si>
  <si>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</si>
  <si>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</si>
  <si>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r>
      <t>0</t>
    </r>
    <r>
      <rPr>
        <sz val="12"/>
        <rFont val="宋体"/>
        <family val="0"/>
      </rPr>
      <t>7</t>
    </r>
  </si>
  <si>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</si>
  <si>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</si>
  <si>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</si>
  <si>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</si>
  <si>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</si>
  <si>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</si>
  <si>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</si>
  <si>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</si>
  <si>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</si>
  <si>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</si>
  <si>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</si>
  <si>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</si>
  <si>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</si>
  <si>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</si>
  <si>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退职(役）费</t>
  </si>
  <si>
    <t>其他对个人和家庭的补助</t>
  </si>
  <si>
    <t>表七</t>
  </si>
  <si>
    <t>黔东南州林业科学研究所2020年度“三公”经费一般公共预算拨款支出情况表</t>
  </si>
  <si>
    <t>项  目</t>
  </si>
  <si>
    <t>2019年初预算数</t>
  </si>
  <si>
    <t>2020年初预算数</t>
  </si>
  <si>
    <t>“三公”经费支出占公共财政预算支出的比重（%）</t>
  </si>
  <si>
    <t>同比上年增减变化原因说明</t>
  </si>
  <si>
    <t>备  注</t>
  </si>
  <si>
    <t>和上年的预算数一样</t>
  </si>
  <si>
    <t>一、因公出国（境）费</t>
  </si>
  <si>
    <t>—</t>
  </si>
  <si>
    <t>二、公务接待费</t>
  </si>
  <si>
    <t>三、公务车购置及运行费</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</si>
  <si>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</si>
  <si>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</si>
  <si>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</si>
  <si>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</si>
  <si>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</si>
  <si>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3.公务接待费，指单位按规定开支的各类公务接待（含外宾接待）支出。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</si>
  <si>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</si>
  <si>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</si>
  <si>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</si>
  <si>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</si>
  <si>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黔东南州林业科学研究所2020年政府性基金预算支出表</t>
  </si>
  <si>
    <t>政府府基金预算支出</t>
  </si>
  <si>
    <t>无</t>
  </si>
  <si>
    <t>本年无政府性基金收入和支出预算。</t>
  </si>
  <si>
    <t>表九</t>
  </si>
  <si>
    <t xml:space="preserve">黔东南州2020年部门整体支出绩效目标                                                                             </t>
  </si>
  <si>
    <t>部门名称</t>
  </si>
  <si>
    <t>年度预算申请（万元）</t>
  </si>
  <si>
    <t>资金总额</t>
  </si>
  <si>
    <t>按收入性质分</t>
  </si>
  <si>
    <t>按支出性质分</t>
  </si>
  <si>
    <t>其中：公共财政拨款：</t>
  </si>
  <si>
    <t>其中：基本支出：</t>
  </si>
  <si>
    <t xml:space="preserve">      政府性基金拨款：</t>
  </si>
  <si>
    <t xml:space="preserve">      项目支出：</t>
  </si>
  <si>
    <t>纳入专户管理的非税收入拨款：</t>
  </si>
  <si>
    <t>其他资金拨款：</t>
  </si>
  <si>
    <t>部门职能职责概述</t>
  </si>
  <si>
    <t>开展林木科学技术研究，促进科技发展，林木遗传育种、森林培育、森林经营与保护、园林绿化、水土保持等研究，林业科学技术推广应用、咨询、培训，林木种苗、园林植物生产与销售，林化、林产品开发与销售。</t>
  </si>
  <si>
    <t>整体绩效目标</t>
  </si>
  <si>
    <t>一、完成好本年度科研工作目标任务;二、做好林业科研项目库建设和项目申报工作；三、完成好黔东南植物园第一阶段项目建设实施方案编制及科技支撑工作；四、强化科研项目监督管理实施，确保项目实施质量;五、围绕全州脱贫攻坚和产业发展，积极做好科技服务、科技咨询工作;六、加强党建工作，做好党支部规范化建设。</t>
  </si>
  <si>
    <t>绩效指标</t>
  </si>
  <si>
    <t>一级指标</t>
  </si>
  <si>
    <t>二级指标</t>
  </si>
  <si>
    <t>指标内容</t>
  </si>
  <si>
    <t>指标值</t>
  </si>
  <si>
    <t>说明</t>
  </si>
  <si>
    <t>效益指标</t>
  </si>
  <si>
    <t>社会效益</t>
  </si>
  <si>
    <t>为全州林业产业可持续发展提供有力科技支撑</t>
  </si>
  <si>
    <r>
      <t>≥</t>
    </r>
    <r>
      <rPr>
        <sz val="11"/>
        <color indexed="8"/>
        <rFont val="宋体"/>
        <family val="0"/>
      </rPr>
      <t>90分</t>
    </r>
  </si>
  <si>
    <t>表十</t>
  </si>
  <si>
    <t>黔东南州林业科学研究所2020年部门预算项目支出绩效</t>
  </si>
  <si>
    <t>项目名称</t>
  </si>
  <si>
    <t>项目资金（万元）</t>
  </si>
  <si>
    <t>年度目标</t>
  </si>
  <si>
    <t>产出指标</t>
  </si>
  <si>
    <t>满意度指标</t>
  </si>
  <si>
    <t>年度资金总额</t>
  </si>
  <si>
    <t>其中： 财政拨款</t>
  </si>
  <si>
    <t>其他资金</t>
  </si>
  <si>
    <t>数据指标</t>
  </si>
  <si>
    <t>质量指标</t>
  </si>
  <si>
    <t>时效指标</t>
  </si>
  <si>
    <t>成本指标</t>
  </si>
  <si>
    <t>经济效益指标</t>
  </si>
  <si>
    <t>社会效益指标</t>
  </si>
  <si>
    <t>生态效益指标</t>
  </si>
  <si>
    <t>可持续影响指标</t>
  </si>
  <si>
    <t>服务对象满意度指标</t>
  </si>
  <si>
    <t>合 计</t>
  </si>
  <si>
    <t>黔东南州林业科学研究所安全基础设施建设</t>
  </si>
  <si>
    <t>完成本单位监控系统和消防设施改造安装工作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</si>
</sst>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39">
    <font>
      <sz val="12"/>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11"/>
      <color indexed="8"/>
      <name val="Arial"/>
      <family val="2"/>
    </font>
    <font>
      <sz val="20"/>
      <name val="方正小标宋简体"/>
      <family val="4"/>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sz val="12"/>
      <color indexed="8"/>
      <name val="宋体"/>
      <family val="0"/>
    </font>
    <font>
      <sz val="10"/>
      <name val="宋体"/>
      <family val="0"/>
    </font>
    <font>
      <sz val="10"/>
      <color indexed="8"/>
      <name val="宋体"/>
      <family val="0"/>
    </font>
    <font>
      <sz val="11"/>
      <color indexed="10"/>
      <name val="宋体"/>
      <family val="0"/>
    </font>
    <font>
      <b/>
      <sz val="48"/>
      <name val="宋体"/>
      <family val="0"/>
    </font>
    <font>
      <sz val="18"/>
      <name val="宋体"/>
      <family val="0"/>
    </font>
    <font>
      <b/>
      <sz val="11"/>
      <color indexed="42"/>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rgb="FF00000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27" fillId="6" borderId="0" applyNumberFormat="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22" fillId="0" borderId="4" applyNumberFormat="0" applyFill="0" applyAlignment="0" applyProtection="0"/>
    <xf numFmtId="0" fontId="27" fillId="7" borderId="0" applyNumberFormat="0" applyBorder="0" applyAlignment="0" applyProtection="0"/>
    <xf numFmtId="0" fontId="24" fillId="0" borderId="5" applyNumberFormat="0" applyFill="0" applyAlignment="0" applyProtection="0"/>
    <xf numFmtId="0" fontId="27" fillId="8" borderId="0" applyNumberFormat="0" applyBorder="0" applyAlignment="0" applyProtection="0"/>
    <xf numFmtId="0" fontId="28" fillId="9" borderId="6" applyNumberFormat="0" applyAlignment="0" applyProtection="0"/>
    <xf numFmtId="0" fontId="35" fillId="9" borderId="1" applyNumberFormat="0" applyAlignment="0" applyProtection="0"/>
    <xf numFmtId="1" fontId="1" fillId="0" borderId="0">
      <alignment/>
      <protection/>
    </xf>
    <xf numFmtId="0" fontId="21" fillId="10" borderId="7" applyNumberFormat="0" applyAlignment="0" applyProtection="0"/>
    <xf numFmtId="0" fontId="6" fillId="3" borderId="0" applyNumberFormat="0" applyBorder="0" applyAlignment="0" applyProtection="0"/>
    <xf numFmtId="0" fontId="27" fillId="11" borderId="0" applyNumberFormat="0" applyBorder="0" applyAlignment="0" applyProtection="0"/>
    <xf numFmtId="0" fontId="36" fillId="0" borderId="8" applyNumberFormat="0" applyFill="0" applyAlignment="0" applyProtection="0"/>
    <xf numFmtId="0" fontId="30" fillId="0" borderId="9" applyNumberFormat="0" applyFill="0" applyAlignment="0" applyProtection="0"/>
    <xf numFmtId="0" fontId="37" fillId="12" borderId="0" applyNumberFormat="0" applyBorder="0" applyAlignment="0" applyProtection="0"/>
    <xf numFmtId="0" fontId="33" fillId="4" borderId="0" applyNumberFormat="0" applyBorder="0" applyAlignment="0" applyProtection="0"/>
    <xf numFmtId="0" fontId="6" fillId="13" borderId="0" applyNumberFormat="0" applyBorder="0" applyAlignment="0" applyProtection="0"/>
    <xf numFmtId="0" fontId="27" fillId="7"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27" fillId="7" borderId="0" applyNumberFormat="0" applyBorder="0" applyAlignment="0" applyProtection="0"/>
    <xf numFmtId="0" fontId="6" fillId="16" borderId="0" applyNumberFormat="0" applyBorder="0" applyAlignment="0" applyProtection="0"/>
    <xf numFmtId="0" fontId="27" fillId="7" borderId="0" applyNumberFormat="0" applyBorder="0" applyAlignment="0" applyProtection="0"/>
    <xf numFmtId="0" fontId="27" fillId="17"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1" fontId="1" fillId="0" borderId="0">
      <alignment/>
      <protection/>
    </xf>
    <xf numFmtId="1" fontId="1" fillId="0" borderId="0">
      <alignment/>
      <protection/>
    </xf>
  </cellStyleXfs>
  <cellXfs count="155">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pplyAlignment="1">
      <alignment horizontal="center" vertical="center"/>
      <protection/>
    </xf>
    <xf numFmtId="1" fontId="1" fillId="0" borderId="12" xfId="40" applyNumberFormat="1" applyFill="1" applyBorder="1" applyAlignment="1">
      <alignment horizontal="left" wrapText="1"/>
      <protection/>
    </xf>
    <xf numFmtId="1" fontId="1" fillId="0" borderId="12" xfId="40" applyNumberFormat="1" applyFill="1" applyBorder="1">
      <alignment/>
      <protection/>
    </xf>
    <xf numFmtId="1" fontId="1" fillId="0" borderId="12" xfId="40" applyNumberFormat="1" applyFill="1" applyBorder="1" applyAlignment="1">
      <alignment horizontal="center" vertical="center" wrapText="1"/>
      <protection/>
    </xf>
    <xf numFmtId="1" fontId="1" fillId="0" borderId="12" xfId="40" applyNumberFormat="1" applyFill="1" applyBorder="1" applyAlignment="1">
      <alignment horizontal="center" vertical="center" wrapText="1"/>
      <protection/>
    </xf>
    <xf numFmtId="1" fontId="3" fillId="0" borderId="20"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0" fontId="5" fillId="0" borderId="0" xfId="50" applyFont="1" applyBorder="1" applyAlignment="1">
      <alignment horizontal="center" vertical="center" wrapText="1"/>
      <protection/>
    </xf>
    <xf numFmtId="0" fontId="6" fillId="0" borderId="12" xfId="50" applyBorder="1" applyAlignment="1">
      <alignment horizontal="center" vertical="center"/>
      <protection/>
    </xf>
    <xf numFmtId="0" fontId="6" fillId="0" borderId="12" xfId="50" applyBorder="1" applyAlignment="1">
      <alignment horizontal="left" vertical="center"/>
      <protection/>
    </xf>
    <xf numFmtId="0" fontId="6" fillId="0" borderId="12" xfId="50" applyBorder="1" applyAlignment="1">
      <alignment vertical="center"/>
      <protection/>
    </xf>
    <xf numFmtId="176" fontId="6" fillId="0" borderId="12" xfId="50" applyNumberFormat="1" applyBorder="1" applyAlignment="1">
      <alignment horizontal="right" vertical="center"/>
      <protection/>
    </xf>
    <xf numFmtId="0" fontId="6" fillId="0" borderId="21" xfId="50" applyBorder="1" applyAlignment="1">
      <alignment horizontal="center" vertical="center"/>
      <protection/>
    </xf>
    <xf numFmtId="0" fontId="6" fillId="0" borderId="21" xfId="50" applyBorder="1" applyAlignment="1">
      <alignment horizontal="left" vertical="top" wrapText="1"/>
      <protection/>
    </xf>
    <xf numFmtId="0" fontId="6" fillId="0" borderId="12" xfId="50" applyBorder="1" applyAlignment="1">
      <alignment horizontal="left" vertical="top" wrapText="1"/>
      <protection/>
    </xf>
    <xf numFmtId="0" fontId="6" fillId="0" borderId="12" xfId="50" applyFont="1" applyBorder="1" applyAlignment="1">
      <alignment horizontal="left" vertical="top" wrapText="1"/>
      <protection/>
    </xf>
    <xf numFmtId="0" fontId="5" fillId="0" borderId="12" xfId="50" applyFont="1" applyBorder="1" applyAlignment="1">
      <alignment horizontal="center" vertical="center"/>
      <protection/>
    </xf>
    <xf numFmtId="0" fontId="6" fillId="0" borderId="12" xfId="50" applyBorder="1" applyAlignment="1">
      <alignment horizontal="center" vertical="center" wrapText="1"/>
      <protection/>
    </xf>
    <xf numFmtId="0" fontId="38" fillId="0" borderId="12" xfId="50" applyFont="1" applyBorder="1" applyAlignment="1">
      <alignment horizontal="center" vertical="center"/>
      <protection/>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horizontal="center" vertical="center"/>
    </xf>
    <xf numFmtId="10" fontId="0" fillId="0" borderId="12" xfId="25" applyNumberFormat="1" applyBorder="1" applyAlignment="1">
      <alignment horizontal="center" vertical="center"/>
    </xf>
    <xf numFmtId="177" fontId="0" fillId="0" borderId="12" xfId="0" applyNumberFormat="1" applyBorder="1" applyAlignment="1">
      <alignment horizontal="center" vertical="center"/>
    </xf>
    <xf numFmtId="177" fontId="0" fillId="0" borderId="12" xfId="0" applyNumberFormat="1" applyFont="1" applyBorder="1" applyAlignment="1">
      <alignment horizontal="center" vertical="center"/>
    </xf>
    <xf numFmtId="0" fontId="13" fillId="0" borderId="0" xfId="0" applyFont="1" applyAlignment="1">
      <alignment/>
    </xf>
    <xf numFmtId="0" fontId="13"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10"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lignment horizontal="center" vertical="center"/>
    </xf>
    <xf numFmtId="178" fontId="14" fillId="0" borderId="12" xfId="19"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49" fontId="0" fillId="0" borderId="18"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179" fontId="0" fillId="0" borderId="22" xfId="0" applyNumberFormat="1" applyFont="1" applyFill="1" applyBorder="1" applyAlignment="1">
      <alignment horizontal="center" vertical="center"/>
    </xf>
    <xf numFmtId="0" fontId="0" fillId="0" borderId="15" xfId="0" applyFont="1" applyFill="1" applyBorder="1" applyAlignment="1" applyProtection="1">
      <alignment horizontal="center" vertical="center" wrapText="1"/>
      <protection locked="0"/>
    </xf>
    <xf numFmtId="179" fontId="0" fillId="0" borderId="15" xfId="0" applyNumberFormat="1" applyFont="1" applyFill="1" applyBorder="1" applyAlignment="1" applyProtection="1">
      <alignment horizontal="center" vertical="center" wrapText="1"/>
      <protection locked="0"/>
    </xf>
    <xf numFmtId="178" fontId="10" fillId="0" borderId="12" xfId="19" applyNumberFormat="1" applyFont="1" applyBorder="1" applyAlignment="1">
      <alignment/>
    </xf>
    <xf numFmtId="0" fontId="0" fillId="0" borderId="18" xfId="0" applyFont="1" applyFill="1" applyBorder="1" applyAlignment="1" applyProtection="1">
      <alignment horizontal="center" vertical="center" wrapText="1"/>
      <protection locked="0"/>
    </xf>
    <xf numFmtId="179" fontId="0" fillId="0" borderId="18"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179" fontId="0" fillId="0" borderId="22" xfId="0" applyNumberFormat="1"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0" fontId="10" fillId="0" borderId="15" xfId="0" applyFont="1" applyFill="1" applyBorder="1" applyAlignment="1">
      <alignment horizontal="center" vertical="center"/>
    </xf>
    <xf numFmtId="0" fontId="0" fillId="0" borderId="15" xfId="0" applyFont="1" applyFill="1" applyBorder="1" applyAlignment="1">
      <alignment horizontal="center" vertical="center"/>
    </xf>
    <xf numFmtId="179" fontId="10" fillId="0" borderId="15" xfId="0" applyNumberFormat="1"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ont="1" applyFill="1" applyBorder="1" applyAlignment="1">
      <alignment horizontal="center" vertical="center"/>
    </xf>
    <xf numFmtId="179" fontId="10" fillId="0" borderId="18" xfId="0" applyNumberFormat="1" applyFont="1" applyFill="1" applyBorder="1" applyAlignment="1" applyProtection="1">
      <alignment horizontal="center" vertical="center" wrapText="1"/>
      <protection locked="0"/>
    </xf>
    <xf numFmtId="0" fontId="0" fillId="0" borderId="12" xfId="0" applyBorder="1" applyAlignment="1">
      <alignment horizontal="center"/>
    </xf>
    <xf numFmtId="0" fontId="0" fillId="0" borderId="12" xfId="0" applyFont="1" applyBorder="1" applyAlignment="1">
      <alignment horizontal="center"/>
    </xf>
    <xf numFmtId="0" fontId="10" fillId="0" borderId="22" xfId="0" applyFont="1" applyFill="1" applyBorder="1" applyAlignment="1">
      <alignment horizontal="center" vertical="center"/>
    </xf>
    <xf numFmtId="0" fontId="0" fillId="0" borderId="22" xfId="0" applyFont="1" applyFill="1" applyBorder="1" applyAlignment="1">
      <alignment horizontal="center" vertical="center"/>
    </xf>
    <xf numFmtId="179" fontId="10" fillId="0" borderId="22" xfId="0" applyNumberFormat="1" applyFont="1" applyFill="1" applyBorder="1" applyAlignment="1" applyProtection="1">
      <alignment horizontal="center" vertical="center" wrapText="1"/>
      <protection locked="0"/>
    </xf>
    <xf numFmtId="179" fontId="0"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9" fontId="15" fillId="0" borderId="12"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181" fontId="10" fillId="0" borderId="12" xfId="0" applyNumberFormat="1" applyFont="1" applyBorder="1" applyAlignment="1">
      <alignment horizontal="right" vertical="center"/>
    </xf>
    <xf numFmtId="181" fontId="10" fillId="0" borderId="12" xfId="0" applyNumberFormat="1" applyFont="1" applyBorder="1" applyAlignment="1">
      <alignment vertical="center"/>
    </xf>
    <xf numFmtId="49" fontId="0" fillId="0" borderId="12" xfId="0" applyNumberFormat="1" applyFont="1" applyBorder="1" applyAlignment="1">
      <alignment horizontal="center" vertical="center"/>
    </xf>
    <xf numFmtId="181" fontId="16" fillId="0" borderId="12" xfId="0" applyNumberFormat="1" applyFont="1" applyBorder="1" applyAlignment="1">
      <alignment/>
    </xf>
    <xf numFmtId="181" fontId="0" fillId="0" borderId="12" xfId="0" applyNumberFormat="1" applyBorder="1" applyAlignment="1">
      <alignment/>
    </xf>
    <xf numFmtId="49" fontId="13"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xf>
    <xf numFmtId="177" fontId="10" fillId="0" borderId="12" xfId="0" applyNumberFormat="1" applyFont="1" applyBorder="1" applyAlignment="1">
      <alignment vertical="center"/>
    </xf>
    <xf numFmtId="0" fontId="16" fillId="0" borderId="12" xfId="66" applyNumberFormat="1" applyFont="1" applyFill="1" applyBorder="1" applyAlignment="1">
      <alignment vertical="center"/>
      <protection/>
    </xf>
    <xf numFmtId="0" fontId="16" fillId="0" borderId="12" xfId="0" applyFont="1" applyBorder="1" applyAlignment="1">
      <alignment horizontal="left"/>
    </xf>
    <xf numFmtId="177" fontId="0" fillId="0" borderId="12" xfId="0" applyNumberFormat="1" applyBorder="1" applyAlignment="1">
      <alignment/>
    </xf>
    <xf numFmtId="0" fontId="16" fillId="0" borderId="16" xfId="66" applyNumberFormat="1" applyFont="1" applyFill="1" applyBorder="1" applyAlignment="1">
      <alignment vertical="center"/>
      <protection/>
    </xf>
    <xf numFmtId="0" fontId="16"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0" fontId="17" fillId="0" borderId="12" xfId="0" applyFont="1" applyFill="1" applyBorder="1" applyAlignment="1" applyProtection="1">
      <alignment horizontal="center" vertical="center" wrapText="1"/>
      <protection locked="0"/>
    </xf>
    <xf numFmtId="49" fontId="0" fillId="0" borderId="12" xfId="0" applyNumberFormat="1" applyBorder="1" applyAlignment="1">
      <alignment/>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0"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18" fillId="0" borderId="0" xfId="0" applyFont="1" applyAlignment="1">
      <alignment/>
    </xf>
    <xf numFmtId="0" fontId="18"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13" fillId="0" borderId="12" xfId="66" applyNumberFormat="1" applyFont="1" applyFill="1" applyBorder="1" applyAlignment="1">
      <alignment vertical="center"/>
      <protection/>
    </xf>
    <xf numFmtId="181" fontId="0" fillId="0" borderId="12" xfId="0" applyNumberFormat="1" applyFont="1" applyBorder="1" applyAlignment="1">
      <alignment/>
    </xf>
    <xf numFmtId="0" fontId="13" fillId="0" borderId="16" xfId="66" applyNumberFormat="1" applyFont="1" applyFill="1" applyBorder="1" applyAlignment="1">
      <alignment vertical="center"/>
      <protection/>
    </xf>
    <xf numFmtId="0" fontId="13" fillId="0" borderId="0" xfId="0" applyFont="1" applyFill="1" applyAlignment="1">
      <alignment/>
    </xf>
    <xf numFmtId="182" fontId="13" fillId="0" borderId="0" xfId="0" applyNumberFormat="1" applyFont="1" applyFill="1" applyAlignment="1">
      <alignment/>
    </xf>
    <xf numFmtId="180" fontId="19" fillId="0" borderId="0" xfId="65" applyNumberFormat="1" applyFont="1" applyFill="1" applyAlignment="1">
      <alignment horizontal="center" vertical="center"/>
      <protection/>
    </xf>
    <xf numFmtId="1" fontId="20" fillId="0" borderId="0" xfId="65" applyNumberFormat="1" applyFont="1" applyFill="1" applyAlignment="1">
      <alignment horizontal="center"/>
      <protection/>
    </xf>
    <xf numFmtId="1" fontId="1" fillId="0" borderId="0" xfId="65" applyNumberFormat="1" applyFill="1">
      <alignment/>
      <protection/>
    </xf>
    <xf numFmtId="1" fontId="20" fillId="0" borderId="0" xfId="65" applyNumberFormat="1" applyFont="1" applyFill="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 xfId="65"/>
    <cellStyle name="常规_  收支预算总表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D9" sqref="D9"/>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215</v>
      </c>
      <c r="G1" s="2"/>
    </row>
    <row r="2" spans="1:6" ht="31.5" customHeight="1">
      <c r="A2" s="36" t="s">
        <v>216</v>
      </c>
      <c r="B2" s="36"/>
      <c r="C2" s="36"/>
      <c r="D2" s="36"/>
      <c r="E2" s="36"/>
      <c r="F2" s="36"/>
    </row>
    <row r="3" spans="6:7" ht="30" customHeight="1">
      <c r="F3" s="37" t="s">
        <v>6</v>
      </c>
      <c r="G3" s="37"/>
    </row>
    <row r="4" spans="1:6" ht="43.5" customHeight="1">
      <c r="A4" s="38"/>
      <c r="B4" s="38"/>
      <c r="C4" s="38" t="s">
        <v>217</v>
      </c>
      <c r="D4" s="38"/>
      <c r="E4" s="38"/>
      <c r="F4" s="38"/>
    </row>
    <row r="5" spans="1:6" ht="43.5" customHeight="1">
      <c r="A5" s="38" t="s">
        <v>47</v>
      </c>
      <c r="B5" s="38" t="s">
        <v>48</v>
      </c>
      <c r="C5" s="38" t="s">
        <v>49</v>
      </c>
      <c r="D5" s="38" t="s">
        <v>78</v>
      </c>
      <c r="E5" s="38" t="s">
        <v>79</v>
      </c>
      <c r="F5" s="38" t="s">
        <v>12</v>
      </c>
    </row>
    <row r="6" spans="1:6" ht="43.5" customHeight="1">
      <c r="A6" s="39" t="s">
        <v>218</v>
      </c>
      <c r="B6" s="39" t="s">
        <v>218</v>
      </c>
      <c r="C6" s="40">
        <v>0</v>
      </c>
      <c r="D6" s="40">
        <v>0</v>
      </c>
      <c r="E6" s="40">
        <v>0</v>
      </c>
      <c r="F6" s="41" t="s">
        <v>219</v>
      </c>
    </row>
    <row r="7" spans="1:6" ht="25.5" customHeight="1">
      <c r="A7" s="42"/>
      <c r="B7" s="42"/>
      <c r="C7" s="42"/>
      <c r="D7" s="42"/>
      <c r="E7" s="42"/>
      <c r="F7" s="42"/>
    </row>
    <row r="8" spans="1:6" ht="25.5" customHeight="1">
      <c r="A8" s="42"/>
      <c r="B8" s="42"/>
      <c r="C8" s="42"/>
      <c r="D8" s="42"/>
      <c r="E8" s="42"/>
      <c r="F8" s="42"/>
    </row>
    <row r="9" spans="1:6" ht="25.5" customHeight="1">
      <c r="A9" s="42"/>
      <c r="B9" s="42"/>
      <c r="C9" s="42"/>
      <c r="D9" s="42"/>
      <c r="E9" s="42"/>
      <c r="F9" s="42"/>
    </row>
    <row r="10" spans="1:6" ht="25.5" customHeight="1">
      <c r="A10" s="42"/>
      <c r="B10" s="42"/>
      <c r="C10" s="42"/>
      <c r="D10" s="42"/>
      <c r="E10" s="42"/>
      <c r="F10" s="42"/>
    </row>
    <row r="11" spans="1:6" ht="25.5" customHeight="1">
      <c r="A11" s="42"/>
      <c r="B11" s="42"/>
      <c r="C11" s="42"/>
      <c r="D11" s="42"/>
      <c r="E11" s="42"/>
      <c r="F11" s="42"/>
    </row>
    <row r="12" spans="1:6" ht="25.5" customHeight="1">
      <c r="A12" s="42"/>
      <c r="B12" s="42"/>
      <c r="C12" s="42"/>
      <c r="D12" s="42"/>
      <c r="E12" s="42"/>
      <c r="F12" s="42"/>
    </row>
    <row r="13" spans="1:6" ht="25.5" customHeight="1">
      <c r="A13" s="43" t="s">
        <v>49</v>
      </c>
      <c r="B13" s="44"/>
      <c r="C13" s="40">
        <v>0</v>
      </c>
      <c r="D13" s="40">
        <v>0</v>
      </c>
      <c r="E13" s="40">
        <v>0</v>
      </c>
      <c r="F13" s="42"/>
    </row>
  </sheetData>
  <sheetProtection/>
  <mergeCells count="4">
    <mergeCell ref="A1:B1"/>
    <mergeCell ref="A2:F2"/>
    <mergeCell ref="C4:E4"/>
    <mergeCell ref="A13:B13"/>
  </mergeCells>
  <printOptions/>
  <pageMargins left="0.7097222222222223" right="0.7097222222222223" top="0.75" bottom="0.75" header="0.30972222222222223" footer="0.3097222222222222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1"/>
  <sheetViews>
    <sheetView tabSelected="1" zoomScaleSheetLayoutView="100" workbookViewId="0" topLeftCell="A2">
      <selection activeCell="B15" sqref="B15:F17"/>
    </sheetView>
  </sheetViews>
  <sheetFormatPr defaultColWidth="9.00390625" defaultRowHeight="14.25"/>
  <cols>
    <col min="1" max="1" width="25.125" style="0" customWidth="1"/>
    <col min="2" max="2" width="12.375" style="0" customWidth="1"/>
    <col min="3" max="3" width="16.625" style="0" customWidth="1"/>
    <col min="4" max="4" width="18.125" style="0" customWidth="1"/>
  </cols>
  <sheetData>
    <row r="1" spans="1:6" ht="40.5" customHeight="1">
      <c r="A1" s="1" t="s">
        <v>3</v>
      </c>
      <c r="B1" s="1"/>
      <c r="F1" s="2" t="s">
        <v>220</v>
      </c>
    </row>
    <row r="2" spans="1:6" ht="14.25">
      <c r="A2" s="24" t="s">
        <v>221</v>
      </c>
      <c r="B2" s="24"/>
      <c r="C2" s="24"/>
      <c r="D2" s="24"/>
      <c r="E2" s="24"/>
      <c r="F2" s="24"/>
    </row>
    <row r="3" spans="1:6" ht="60" customHeight="1">
      <c r="A3" s="24"/>
      <c r="B3" s="24"/>
      <c r="C3" s="24"/>
      <c r="D3" s="24"/>
      <c r="E3" s="24"/>
      <c r="F3" s="24"/>
    </row>
    <row r="4" spans="1:6" ht="27" customHeight="1">
      <c r="A4" s="25" t="s">
        <v>222</v>
      </c>
      <c r="B4" s="26" t="s">
        <v>0</v>
      </c>
      <c r="C4" s="26"/>
      <c r="D4" s="26"/>
      <c r="E4" s="26"/>
      <c r="F4" s="26"/>
    </row>
    <row r="5" spans="1:6" ht="27" customHeight="1">
      <c r="A5" s="25" t="s">
        <v>223</v>
      </c>
      <c r="B5" s="27" t="s">
        <v>224</v>
      </c>
      <c r="C5" s="28">
        <v>514.96</v>
      </c>
      <c r="D5" s="28"/>
      <c r="E5" s="28"/>
      <c r="F5" s="28"/>
    </row>
    <row r="6" spans="1:6" ht="27" customHeight="1">
      <c r="A6" s="25"/>
      <c r="B6" s="25" t="s">
        <v>225</v>
      </c>
      <c r="C6" s="25"/>
      <c r="D6" s="25" t="s">
        <v>226</v>
      </c>
      <c r="E6" s="25"/>
      <c r="F6" s="25"/>
    </row>
    <row r="7" spans="1:6" ht="27" customHeight="1">
      <c r="A7" s="25"/>
      <c r="B7" s="27" t="s">
        <v>227</v>
      </c>
      <c r="C7" s="28"/>
      <c r="D7" s="27" t="s">
        <v>228</v>
      </c>
      <c r="E7" s="28">
        <v>504.96</v>
      </c>
      <c r="F7" s="28"/>
    </row>
    <row r="8" spans="1:6" ht="27" customHeight="1">
      <c r="A8" s="25"/>
      <c r="B8" s="27" t="s">
        <v>229</v>
      </c>
      <c r="C8" s="28"/>
      <c r="D8" s="27" t="s">
        <v>230</v>
      </c>
      <c r="E8" s="28">
        <v>10</v>
      </c>
      <c r="F8" s="28"/>
    </row>
    <row r="9" spans="1:6" ht="27" customHeight="1">
      <c r="A9" s="25"/>
      <c r="B9" s="27" t="s">
        <v>231</v>
      </c>
      <c r="C9" s="28"/>
      <c r="D9" s="25">
        <v>0</v>
      </c>
      <c r="E9" s="25"/>
      <c r="F9" s="25"/>
    </row>
    <row r="10" spans="1:6" ht="27" customHeight="1">
      <c r="A10" s="25"/>
      <c r="B10" s="27" t="s">
        <v>232</v>
      </c>
      <c r="C10" s="28"/>
      <c r="D10" s="25">
        <v>0</v>
      </c>
      <c r="E10" s="25"/>
      <c r="F10" s="25"/>
    </row>
    <row r="11" spans="1:6" ht="14.25">
      <c r="A11" s="29" t="s">
        <v>233</v>
      </c>
      <c r="B11" s="30" t="s">
        <v>234</v>
      </c>
      <c r="C11" s="30"/>
      <c r="D11" s="30"/>
      <c r="E11" s="30"/>
      <c r="F11" s="30"/>
    </row>
    <row r="12" spans="1:6" ht="14.25">
      <c r="A12" s="25"/>
      <c r="B12" s="31"/>
      <c r="C12" s="31"/>
      <c r="D12" s="31"/>
      <c r="E12" s="31"/>
      <c r="F12" s="31"/>
    </row>
    <row r="13" spans="1:6" ht="14.25">
      <c r="A13" s="25"/>
      <c r="B13" s="31"/>
      <c r="C13" s="31"/>
      <c r="D13" s="31"/>
      <c r="E13" s="31"/>
      <c r="F13" s="31"/>
    </row>
    <row r="14" spans="1:6" ht="14.25">
      <c r="A14" s="25"/>
      <c r="B14" s="31"/>
      <c r="C14" s="31"/>
      <c r="D14" s="31"/>
      <c r="E14" s="31"/>
      <c r="F14" s="31"/>
    </row>
    <row r="15" spans="1:6" ht="14.25">
      <c r="A15" s="25" t="s">
        <v>235</v>
      </c>
      <c r="B15" s="32" t="s">
        <v>236</v>
      </c>
      <c r="C15" s="32"/>
      <c r="D15" s="32"/>
      <c r="E15" s="32"/>
      <c r="F15" s="32"/>
    </row>
    <row r="16" spans="1:6" ht="14.25">
      <c r="A16" s="25"/>
      <c r="B16" s="32"/>
      <c r="C16" s="32"/>
      <c r="D16" s="32"/>
      <c r="E16" s="32"/>
      <c r="F16" s="32"/>
    </row>
    <row r="17" spans="1:6" ht="45" customHeight="1">
      <c r="A17" s="25"/>
      <c r="B17" s="32"/>
      <c r="C17" s="32"/>
      <c r="D17" s="32"/>
      <c r="E17" s="32"/>
      <c r="F17" s="32"/>
    </row>
    <row r="18" spans="1:6" ht="14.25">
      <c r="A18" s="33" t="s">
        <v>237</v>
      </c>
      <c r="B18" s="33"/>
      <c r="C18" s="33"/>
      <c r="D18" s="33"/>
      <c r="E18" s="33"/>
      <c r="F18" s="33"/>
    </row>
    <row r="19" spans="1:6" ht="14.25">
      <c r="A19" s="33"/>
      <c r="B19" s="33"/>
      <c r="C19" s="33"/>
      <c r="D19" s="33"/>
      <c r="E19" s="33"/>
      <c r="F19" s="33"/>
    </row>
    <row r="20" spans="1:6" ht="25.5" customHeight="1">
      <c r="A20" s="25" t="s">
        <v>238</v>
      </c>
      <c r="B20" s="25" t="s">
        <v>239</v>
      </c>
      <c r="C20" s="25" t="s">
        <v>240</v>
      </c>
      <c r="D20" s="25" t="s">
        <v>241</v>
      </c>
      <c r="E20" s="25" t="s">
        <v>242</v>
      </c>
      <c r="F20" s="25"/>
    </row>
    <row r="21" spans="1:6" ht="46.5" customHeight="1">
      <c r="A21" s="25" t="s">
        <v>243</v>
      </c>
      <c r="B21" s="25" t="s">
        <v>244</v>
      </c>
      <c r="C21" s="34" t="s">
        <v>245</v>
      </c>
      <c r="D21" s="35" t="s">
        <v>246</v>
      </c>
      <c r="E21" s="25"/>
      <c r="F21" s="25"/>
    </row>
    <row r="22" ht="25.5" customHeight="1"/>
    <row r="23" ht="25.5" customHeight="1"/>
  </sheetData>
  <sheetProtection/>
  <mergeCells count="18">
    <mergeCell ref="A1:B1"/>
    <mergeCell ref="B4:F4"/>
    <mergeCell ref="C5:F5"/>
    <mergeCell ref="B6:C6"/>
    <mergeCell ref="D6:F6"/>
    <mergeCell ref="E7:F7"/>
    <mergeCell ref="E8:F8"/>
    <mergeCell ref="D9:F9"/>
    <mergeCell ref="D10:F10"/>
    <mergeCell ref="E20:F20"/>
    <mergeCell ref="E21:F21"/>
    <mergeCell ref="A5:A10"/>
    <mergeCell ref="A11:A14"/>
    <mergeCell ref="A15:A17"/>
    <mergeCell ref="A2:F3"/>
    <mergeCell ref="B11:F14"/>
    <mergeCell ref="B15:F17"/>
    <mergeCell ref="A18:F19"/>
  </mergeCells>
  <printOptions/>
  <pageMargins left="0.75"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E10" sqref="E10"/>
    </sheetView>
  </sheetViews>
  <sheetFormatPr defaultColWidth="9.00390625" defaultRowHeight="14.25"/>
  <cols>
    <col min="2" max="2" width="7.75390625" style="0" customWidth="1"/>
    <col min="3" max="3" width="8.25390625" style="0" customWidth="1"/>
    <col min="4" max="4" width="6.625" style="0" customWidth="1"/>
    <col min="5" max="5" width="17.25390625" style="0" customWidth="1"/>
    <col min="6" max="7" width="7.375" style="0" customWidth="1"/>
    <col min="8" max="8" width="7.75390625" style="0" customWidth="1"/>
    <col min="9" max="9" width="7.875" style="0" customWidth="1"/>
    <col min="10" max="10" width="7.75390625" style="0" customWidth="1"/>
    <col min="11" max="11" width="7.25390625" style="0" customWidth="1"/>
    <col min="12" max="12" width="7.375" style="0" customWidth="1"/>
    <col min="13" max="13" width="7.125" style="0" customWidth="1"/>
    <col min="14" max="14" width="8.375" style="0" customWidth="1"/>
  </cols>
  <sheetData>
    <row r="1" spans="1:14" ht="14.25">
      <c r="A1" s="1" t="s">
        <v>3</v>
      </c>
      <c r="B1" s="1"/>
      <c r="F1" s="2"/>
      <c r="G1" s="2"/>
      <c r="I1" s="2"/>
      <c r="N1" s="2" t="s">
        <v>247</v>
      </c>
    </row>
    <row r="2" spans="1:14" ht="14.25">
      <c r="A2" s="3"/>
      <c r="B2" s="3"/>
      <c r="C2" s="3"/>
      <c r="D2" s="3"/>
      <c r="E2" s="3"/>
      <c r="F2" s="3"/>
      <c r="G2" s="4"/>
      <c r="H2" s="3"/>
      <c r="I2" s="3"/>
      <c r="J2" s="3"/>
      <c r="K2" s="3"/>
      <c r="L2" s="3"/>
      <c r="M2" s="3"/>
      <c r="N2" s="3"/>
    </row>
    <row r="3" spans="1:14" ht="27">
      <c r="A3" s="5" t="s">
        <v>248</v>
      </c>
      <c r="B3" s="5"/>
      <c r="C3" s="5"/>
      <c r="D3" s="5"/>
      <c r="E3" s="5"/>
      <c r="F3" s="5"/>
      <c r="G3" s="5"/>
      <c r="H3" s="5"/>
      <c r="I3" s="5"/>
      <c r="J3" s="5"/>
      <c r="K3" s="5"/>
      <c r="L3" s="5"/>
      <c r="M3" s="5"/>
      <c r="N3" s="5"/>
    </row>
    <row r="4" spans="1:14" ht="14.25">
      <c r="A4" s="6"/>
      <c r="B4" s="6"/>
      <c r="C4" s="6"/>
      <c r="D4" s="3"/>
      <c r="E4" s="3"/>
      <c r="F4" s="3"/>
      <c r="G4" s="4"/>
      <c r="H4" s="3"/>
      <c r="I4" s="3"/>
      <c r="J4" s="3"/>
      <c r="K4" s="3"/>
      <c r="L4" s="3"/>
      <c r="M4" s="3"/>
      <c r="N4" s="3"/>
    </row>
    <row r="5" spans="1:14" ht="14.25">
      <c r="A5" s="7" t="s">
        <v>249</v>
      </c>
      <c r="B5" s="8" t="s">
        <v>250</v>
      </c>
      <c r="C5" s="8"/>
      <c r="D5" s="9"/>
      <c r="E5" s="8" t="s">
        <v>251</v>
      </c>
      <c r="F5" s="10" t="s">
        <v>237</v>
      </c>
      <c r="G5" s="11"/>
      <c r="H5" s="11"/>
      <c r="I5" s="11"/>
      <c r="J5" s="11"/>
      <c r="K5" s="11"/>
      <c r="L5" s="11"/>
      <c r="M5" s="11"/>
      <c r="N5" s="11"/>
    </row>
    <row r="6" spans="1:14" ht="14.25">
      <c r="A6" s="9"/>
      <c r="B6" s="8"/>
      <c r="C6" s="8"/>
      <c r="D6" s="9"/>
      <c r="E6" s="8"/>
      <c r="F6" s="12" t="s">
        <v>252</v>
      </c>
      <c r="G6" s="12"/>
      <c r="H6" s="12"/>
      <c r="I6" s="22"/>
      <c r="J6" s="8" t="s">
        <v>243</v>
      </c>
      <c r="K6" s="8"/>
      <c r="L6" s="8"/>
      <c r="M6" s="8"/>
      <c r="N6" s="23" t="s">
        <v>253</v>
      </c>
    </row>
    <row r="7" spans="1:14" ht="14.25">
      <c r="A7" s="9"/>
      <c r="B7" s="8"/>
      <c r="C7" s="8"/>
      <c r="D7" s="9"/>
      <c r="E7" s="8"/>
      <c r="F7" s="12"/>
      <c r="G7" s="12"/>
      <c r="H7" s="12"/>
      <c r="I7" s="22"/>
      <c r="J7" s="8"/>
      <c r="K7" s="8"/>
      <c r="L7" s="8"/>
      <c r="M7" s="8"/>
      <c r="N7" s="23"/>
    </row>
    <row r="8" spans="1:14" ht="45" customHeight="1">
      <c r="A8" s="11"/>
      <c r="B8" s="13" t="s">
        <v>254</v>
      </c>
      <c r="C8" s="14" t="s">
        <v>255</v>
      </c>
      <c r="D8" s="15" t="s">
        <v>256</v>
      </c>
      <c r="E8" s="11"/>
      <c r="F8" s="13" t="s">
        <v>257</v>
      </c>
      <c r="G8" s="14" t="s">
        <v>258</v>
      </c>
      <c r="H8" s="14" t="s">
        <v>259</v>
      </c>
      <c r="I8" s="14" t="s">
        <v>260</v>
      </c>
      <c r="J8" s="14" t="s">
        <v>261</v>
      </c>
      <c r="K8" s="14" t="s">
        <v>262</v>
      </c>
      <c r="L8" s="14" t="s">
        <v>263</v>
      </c>
      <c r="M8" s="14" t="s">
        <v>264</v>
      </c>
      <c r="N8" s="14" t="s">
        <v>265</v>
      </c>
    </row>
    <row r="9" spans="1:14" ht="30" customHeight="1">
      <c r="A9" s="16" t="s">
        <v>266</v>
      </c>
      <c r="B9" s="17">
        <f>SUM(B10:B16)</f>
        <v>10</v>
      </c>
      <c r="C9" s="17">
        <f>SUM(C10:C16)</f>
        <v>10</v>
      </c>
      <c r="D9" s="17">
        <f>SUM(D10:D16)</f>
        <v>0</v>
      </c>
      <c r="E9" s="18"/>
      <c r="F9" s="19"/>
      <c r="G9" s="19"/>
      <c r="H9" s="19"/>
      <c r="I9" s="19"/>
      <c r="J9" s="19"/>
      <c r="K9" s="19"/>
      <c r="L9" s="19"/>
      <c r="M9" s="19"/>
      <c r="N9" s="19"/>
    </row>
    <row r="10" spans="1:14" ht="52.5" customHeight="1">
      <c r="A10" s="20" t="s">
        <v>267</v>
      </c>
      <c r="B10" s="17">
        <v>10</v>
      </c>
      <c r="C10" s="17">
        <v>10</v>
      </c>
      <c r="D10" s="17">
        <v>0</v>
      </c>
      <c r="E10" s="21" t="s">
        <v>268</v>
      </c>
      <c r="F10" s="17">
        <v>50</v>
      </c>
      <c r="G10" s="17">
        <v>30</v>
      </c>
      <c r="H10" s="17">
        <v>10</v>
      </c>
      <c r="I10" s="17"/>
      <c r="J10" s="17"/>
      <c r="K10" s="17"/>
      <c r="L10" s="17"/>
      <c r="M10" s="17"/>
      <c r="N10" s="17">
        <v>10</v>
      </c>
    </row>
    <row r="11" spans="1:14" ht="30" customHeight="1">
      <c r="A11" s="19"/>
      <c r="B11" s="19"/>
      <c r="C11" s="19"/>
      <c r="D11" s="19"/>
      <c r="E11" s="18"/>
      <c r="F11" s="19"/>
      <c r="G11" s="19"/>
      <c r="H11" s="19"/>
      <c r="I11" s="19"/>
      <c r="J11" s="19"/>
      <c r="K11" s="19"/>
      <c r="L11" s="19"/>
      <c r="M11" s="19"/>
      <c r="N11" s="19"/>
    </row>
    <row r="12" spans="1:14" ht="30" customHeight="1">
      <c r="A12" s="19"/>
      <c r="B12" s="19"/>
      <c r="C12" s="19"/>
      <c r="D12" s="19"/>
      <c r="E12" s="18"/>
      <c r="F12" s="19"/>
      <c r="G12" s="19"/>
      <c r="H12" s="19"/>
      <c r="I12" s="19"/>
      <c r="J12" s="19"/>
      <c r="K12" s="19"/>
      <c r="L12" s="19"/>
      <c r="M12" s="19"/>
      <c r="N12" s="19"/>
    </row>
    <row r="13" spans="1:14" ht="30" customHeight="1">
      <c r="A13" s="19"/>
      <c r="B13" s="19"/>
      <c r="C13" s="19"/>
      <c r="D13" s="19"/>
      <c r="E13" s="18"/>
      <c r="F13" s="19"/>
      <c r="G13" s="19"/>
      <c r="H13" s="19"/>
      <c r="I13" s="19"/>
      <c r="J13" s="19"/>
      <c r="K13" s="19"/>
      <c r="L13" s="19"/>
      <c r="M13" s="19"/>
      <c r="N13" s="19"/>
    </row>
    <row r="14" spans="1:14" ht="30" customHeight="1">
      <c r="A14" s="19"/>
      <c r="B14" s="19"/>
      <c r="C14" s="19"/>
      <c r="D14" s="19"/>
      <c r="E14" s="18"/>
      <c r="F14" s="19"/>
      <c r="G14" s="19"/>
      <c r="H14" s="19"/>
      <c r="I14" s="19"/>
      <c r="J14" s="19"/>
      <c r="K14" s="19"/>
      <c r="L14" s="19"/>
      <c r="M14" s="19"/>
      <c r="N14" s="19"/>
    </row>
    <row r="15" spans="1:14" ht="30" customHeight="1">
      <c r="A15" s="19"/>
      <c r="B15" s="19"/>
      <c r="C15" s="19"/>
      <c r="D15" s="19"/>
      <c r="E15" s="18"/>
      <c r="F15" s="19"/>
      <c r="G15" s="19"/>
      <c r="H15" s="19"/>
      <c r="I15" s="19"/>
      <c r="J15" s="19"/>
      <c r="K15" s="19"/>
      <c r="L15" s="19"/>
      <c r="M15" s="19"/>
      <c r="N15" s="19"/>
    </row>
    <row r="16" spans="1:14" ht="30" customHeight="1">
      <c r="A16" s="19"/>
      <c r="B16" s="19"/>
      <c r="C16" s="19"/>
      <c r="D16" s="19"/>
      <c r="E16" s="18"/>
      <c r="F16" s="19"/>
      <c r="G16" s="19"/>
      <c r="H16" s="19"/>
      <c r="I16" s="19"/>
      <c r="J16" s="19"/>
      <c r="K16" s="19"/>
      <c r="L16" s="19"/>
      <c r="M16" s="19"/>
      <c r="N16" s="19"/>
    </row>
  </sheetData>
  <sheetProtection/>
  <mergeCells count="10">
    <mergeCell ref="A1:B1"/>
    <mergeCell ref="A3:N3"/>
    <mergeCell ref="A4:C4"/>
    <mergeCell ref="F5:N5"/>
    <mergeCell ref="A5:A8"/>
    <mergeCell ref="E5:E8"/>
    <mergeCell ref="N6:N7"/>
    <mergeCell ref="B5:D7"/>
    <mergeCell ref="F6:I7"/>
    <mergeCell ref="J6:M7"/>
  </mergeCells>
  <printOptions/>
  <pageMargins left="0.75" right="0.75" top="1" bottom="1" header="0.5111111111111111" footer="0.5111111111111111"/>
  <pageSetup orientation="landscape" paperSize="9"/>
</worksheet>
</file>

<file path=xl/worksheets/sheet2.xml><?xml version="1.0" encoding="utf-8"?>
<worksheet xmlns="http://schemas.openxmlformats.org/spreadsheetml/2006/main" xmlns:r="http://schemas.openxmlformats.org/officeDocument/2006/relationships">
  <dimension ref="A1:A7"/>
  <sheetViews>
    <sheetView zoomScaleSheetLayoutView="100" workbookViewId="0" topLeftCell="A1">
      <selection activeCell="A2" sqref="A2"/>
    </sheetView>
  </sheetViews>
  <sheetFormatPr defaultColWidth="9.00390625" defaultRowHeight="14.25"/>
  <cols>
    <col min="1" max="1" width="97.125" style="0" customWidth="1"/>
  </cols>
  <sheetData>
    <row r="1" ht="138" customHeight="1">
      <c r="A1" s="151" t="s">
        <v>0</v>
      </c>
    </row>
    <row r="2" ht="187.5" customHeight="1">
      <c r="A2" s="151" t="s">
        <v>1</v>
      </c>
    </row>
    <row r="4" ht="22.5">
      <c r="A4" s="152"/>
    </row>
    <row r="5" ht="22.5">
      <c r="A5" s="152"/>
    </row>
    <row r="6" ht="14.25">
      <c r="A6" s="153"/>
    </row>
    <row r="7" ht="22.5">
      <c r="A7" s="154" t="s">
        <v>2</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E36"/>
  <sheetViews>
    <sheetView workbookViewId="0" topLeftCell="B4">
      <selection activeCell="E23" sqref="E23"/>
    </sheetView>
  </sheetViews>
  <sheetFormatPr defaultColWidth="9.00390625" defaultRowHeight="14.25"/>
  <cols>
    <col min="1" max="1" width="33.50390625" style="0" customWidth="1"/>
    <col min="2" max="2" width="17.75390625" style="141" customWidth="1"/>
    <col min="3" max="3" width="33.50390625" style="0" customWidth="1"/>
    <col min="4" max="4" width="17.75390625" style="141" customWidth="1"/>
    <col min="5" max="5" width="20.125" style="0" customWidth="1"/>
  </cols>
  <sheetData>
    <row r="1" spans="1:5" ht="19.5" customHeight="1">
      <c r="A1" s="139" t="s">
        <v>3</v>
      </c>
      <c r="E1" s="142" t="s">
        <v>4</v>
      </c>
    </row>
    <row r="2" spans="1:5" ht="25.5">
      <c r="A2" s="48" t="s">
        <v>5</v>
      </c>
      <c r="B2" s="48"/>
      <c r="C2" s="48"/>
      <c r="D2" s="48"/>
      <c r="E2" s="48"/>
    </row>
    <row r="3" ht="23.25" customHeight="1">
      <c r="E3" s="47" t="s">
        <v>6</v>
      </c>
    </row>
    <row r="4" spans="1:5" s="139" customFormat="1" ht="18" customHeight="1">
      <c r="A4" s="143" t="s">
        <v>7</v>
      </c>
      <c r="B4" s="144"/>
      <c r="C4" s="143" t="s">
        <v>8</v>
      </c>
      <c r="D4" s="144"/>
      <c r="E4" s="51"/>
    </row>
    <row r="5" spans="1:5" ht="18" customHeight="1">
      <c r="A5" s="65" t="s">
        <v>9</v>
      </c>
      <c r="B5" s="145" t="s">
        <v>10</v>
      </c>
      <c r="C5" s="65" t="s">
        <v>9</v>
      </c>
      <c r="D5" s="145" t="s">
        <v>11</v>
      </c>
      <c r="E5" s="65" t="s">
        <v>12</v>
      </c>
    </row>
    <row r="6" spans="1:5" ht="18" customHeight="1">
      <c r="A6" s="51" t="s">
        <v>13</v>
      </c>
      <c r="B6" s="117">
        <v>514.96</v>
      </c>
      <c r="C6" s="146" t="s">
        <v>14</v>
      </c>
      <c r="D6" s="117"/>
      <c r="E6" s="42"/>
    </row>
    <row r="7" spans="1:5" ht="18" customHeight="1">
      <c r="A7" s="51" t="s">
        <v>15</v>
      </c>
      <c r="B7" s="117"/>
      <c r="C7" s="146" t="s">
        <v>16</v>
      </c>
      <c r="D7" s="117"/>
      <c r="E7" s="42"/>
    </row>
    <row r="8" spans="1:5" ht="18" customHeight="1">
      <c r="A8" s="51" t="s">
        <v>17</v>
      </c>
      <c r="B8" s="147"/>
      <c r="C8" s="148" t="s">
        <v>18</v>
      </c>
      <c r="D8" s="117"/>
      <c r="E8" s="42"/>
    </row>
    <row r="9" spans="1:5" ht="18" customHeight="1">
      <c r="A9" s="51" t="s">
        <v>19</v>
      </c>
      <c r="B9" s="117"/>
      <c r="C9" s="146" t="s">
        <v>20</v>
      </c>
      <c r="D9" s="117"/>
      <c r="E9" s="42"/>
    </row>
    <row r="10" spans="1:5" ht="18" customHeight="1">
      <c r="A10" s="51"/>
      <c r="B10" s="117"/>
      <c r="C10" s="146" t="s">
        <v>21</v>
      </c>
      <c r="D10" s="117"/>
      <c r="E10" s="42"/>
    </row>
    <row r="11" spans="1:5" ht="18" customHeight="1">
      <c r="A11" s="51"/>
      <c r="B11" s="117"/>
      <c r="C11" s="146" t="s">
        <v>22</v>
      </c>
      <c r="D11" s="117">
        <v>522</v>
      </c>
      <c r="E11" s="42"/>
    </row>
    <row r="12" spans="1:5" ht="18" customHeight="1">
      <c r="A12" s="51"/>
      <c r="B12" s="117"/>
      <c r="C12" s="146" t="s">
        <v>23</v>
      </c>
      <c r="D12" s="117"/>
      <c r="E12" s="42"/>
    </row>
    <row r="13" spans="1:5" ht="18" customHeight="1">
      <c r="A13" s="51"/>
      <c r="B13" s="117"/>
      <c r="C13" s="146" t="s">
        <v>24</v>
      </c>
      <c r="D13" s="117"/>
      <c r="E13" s="42"/>
    </row>
    <row r="14" spans="1:5" ht="18" customHeight="1">
      <c r="A14" s="51"/>
      <c r="B14" s="117"/>
      <c r="C14" s="146" t="s">
        <v>25</v>
      </c>
      <c r="D14" s="117"/>
      <c r="E14" s="42"/>
    </row>
    <row r="15" spans="1:5" ht="18" customHeight="1">
      <c r="A15" s="51"/>
      <c r="B15" s="117"/>
      <c r="C15" s="146" t="s">
        <v>26</v>
      </c>
      <c r="D15" s="117"/>
      <c r="E15" s="42"/>
    </row>
    <row r="16" spans="1:5" ht="18" customHeight="1">
      <c r="A16" s="51"/>
      <c r="B16" s="117"/>
      <c r="C16" s="146" t="s">
        <v>27</v>
      </c>
      <c r="D16" s="117"/>
      <c r="E16" s="42"/>
    </row>
    <row r="17" spans="1:5" ht="18" customHeight="1">
      <c r="A17" s="51"/>
      <c r="B17" s="117"/>
      <c r="C17" s="146" t="s">
        <v>28</v>
      </c>
      <c r="D17" s="117">
        <v>106.02</v>
      </c>
      <c r="E17" s="42"/>
    </row>
    <row r="18" spans="1:5" ht="14.25">
      <c r="A18" s="51"/>
      <c r="B18" s="117"/>
      <c r="C18" s="146" t="s">
        <v>29</v>
      </c>
      <c r="D18" s="117"/>
      <c r="E18" s="42"/>
    </row>
    <row r="19" spans="1:5" s="140" customFormat="1" ht="14.25">
      <c r="A19" s="51"/>
      <c r="B19" s="117"/>
      <c r="C19" s="146" t="s">
        <v>30</v>
      </c>
      <c r="D19" s="117"/>
      <c r="E19" s="42"/>
    </row>
    <row r="20" spans="1:5" s="140" customFormat="1" ht="14.25">
      <c r="A20" s="51"/>
      <c r="B20" s="117"/>
      <c r="C20" s="146" t="s">
        <v>31</v>
      </c>
      <c r="D20" s="117"/>
      <c r="E20" s="42"/>
    </row>
    <row r="21" spans="1:5" ht="14.25">
      <c r="A21" s="51"/>
      <c r="B21" s="117"/>
      <c r="C21" s="146" t="s">
        <v>32</v>
      </c>
      <c r="D21" s="117"/>
      <c r="E21" s="42"/>
    </row>
    <row r="22" spans="1:5" ht="14.25">
      <c r="A22" s="51"/>
      <c r="B22" s="117"/>
      <c r="C22" s="146" t="s">
        <v>33</v>
      </c>
      <c r="D22" s="117"/>
      <c r="E22" s="42"/>
    </row>
    <row r="23" spans="1:5" ht="14.25">
      <c r="A23" s="51"/>
      <c r="B23" s="117"/>
      <c r="C23" s="146" t="s">
        <v>34</v>
      </c>
      <c r="D23" s="117"/>
      <c r="E23" s="42"/>
    </row>
    <row r="24" spans="1:5" ht="14.25">
      <c r="A24" s="51"/>
      <c r="B24" s="117"/>
      <c r="C24" s="146" t="s">
        <v>35</v>
      </c>
      <c r="D24" s="117"/>
      <c r="E24" s="42"/>
    </row>
    <row r="25" spans="1:5" ht="14.25">
      <c r="A25" s="51"/>
      <c r="B25" s="117"/>
      <c r="C25" s="146" t="s">
        <v>36</v>
      </c>
      <c r="D25" s="117"/>
      <c r="E25" s="42"/>
    </row>
    <row r="26" spans="1:5" ht="14.25">
      <c r="A26" s="51"/>
      <c r="B26" s="117"/>
      <c r="C26" s="146" t="s">
        <v>37</v>
      </c>
      <c r="D26" s="117"/>
      <c r="E26" s="42"/>
    </row>
    <row r="27" spans="1:5" ht="14.25">
      <c r="A27" s="51"/>
      <c r="B27" s="117"/>
      <c r="C27" s="146" t="s">
        <v>38</v>
      </c>
      <c r="D27" s="117"/>
      <c r="E27" s="42"/>
    </row>
    <row r="28" spans="1:5" ht="14.25">
      <c r="A28" s="42"/>
      <c r="B28" s="117"/>
      <c r="C28" s="42"/>
      <c r="D28" s="117"/>
      <c r="E28" s="42"/>
    </row>
    <row r="29" spans="1:5" ht="14.25">
      <c r="A29" s="42" t="s">
        <v>39</v>
      </c>
      <c r="B29" s="117">
        <f>SUM(B6:B9)</f>
        <v>514.96</v>
      </c>
      <c r="C29" s="42" t="s">
        <v>40</v>
      </c>
      <c r="D29" s="117">
        <f>SUM(D6:D27)</f>
        <v>628.02</v>
      </c>
      <c r="E29" s="42"/>
    </row>
    <row r="30" spans="1:5" ht="14.25">
      <c r="A30" s="51" t="s">
        <v>41</v>
      </c>
      <c r="B30" s="117">
        <v>113.06</v>
      </c>
      <c r="C30" s="51" t="s">
        <v>42</v>
      </c>
      <c r="D30" s="117">
        <f>B33-D29</f>
        <v>0</v>
      </c>
      <c r="E30" s="42"/>
    </row>
    <row r="31" spans="1:5" ht="14.25">
      <c r="A31" s="42"/>
      <c r="B31" s="117"/>
      <c r="C31" s="42"/>
      <c r="D31" s="117"/>
      <c r="E31" s="42"/>
    </row>
    <row r="32" spans="1:5" ht="14.25">
      <c r="A32" s="42"/>
      <c r="B32" s="117"/>
      <c r="C32" s="42"/>
      <c r="D32" s="117"/>
      <c r="E32" s="42"/>
    </row>
    <row r="33" spans="1:5" ht="14.25">
      <c r="A33" s="97" t="s">
        <v>43</v>
      </c>
      <c r="B33" s="117">
        <f>B29+B30</f>
        <v>628.02</v>
      </c>
      <c r="C33" s="97" t="s">
        <v>44</v>
      </c>
      <c r="D33" s="117">
        <f>D29+D30</f>
        <v>628.02</v>
      </c>
      <c r="E33" s="42"/>
    </row>
    <row r="35" spans="1:5" ht="14.25">
      <c r="A35" s="149"/>
      <c r="B35" s="150"/>
      <c r="C35" s="149"/>
      <c r="D35" s="150"/>
      <c r="E35" s="149"/>
    </row>
    <row r="36" spans="1:5" ht="14.25">
      <c r="A36" s="149"/>
      <c r="B36" s="150"/>
      <c r="C36" s="149"/>
      <c r="D36" s="150"/>
      <c r="E36" s="149"/>
    </row>
  </sheetData>
  <sheetProtection/>
  <mergeCells count="3">
    <mergeCell ref="A2:E2"/>
    <mergeCell ref="A4:B4"/>
    <mergeCell ref="C4:D4"/>
  </mergeCells>
  <printOptions/>
  <pageMargins left="0.55" right="0.55" top="0.9798611111111111" bottom="0.979861111111111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2"/>
  <sheetViews>
    <sheetView workbookViewId="0" topLeftCell="A1">
      <selection activeCell="I13" sqref="I13"/>
    </sheetView>
  </sheetViews>
  <sheetFormatPr defaultColWidth="11.875" defaultRowHeight="14.25"/>
  <cols>
    <col min="1" max="3" width="5.25390625" style="0" customWidth="1"/>
    <col min="4" max="4" width="20.625" style="0" customWidth="1"/>
    <col min="5" max="5" width="13.25390625" style="0" customWidth="1"/>
    <col min="6" max="6" width="15.125" style="0" customWidth="1"/>
    <col min="7" max="7" width="13.875" style="0" customWidth="1"/>
    <col min="8" max="8" width="15.50390625" style="0" customWidth="1"/>
    <col min="9" max="10" width="12.125" style="0" customWidth="1"/>
    <col min="11" max="11" width="13.00390625" style="0" customWidth="1"/>
  </cols>
  <sheetData>
    <row r="1" spans="1:11" ht="21" customHeight="1">
      <c r="A1" s="45" t="s">
        <v>3</v>
      </c>
      <c r="B1" s="108"/>
      <c r="C1" s="108"/>
      <c r="D1" s="108"/>
      <c r="E1" s="46"/>
      <c r="F1" s="46"/>
      <c r="G1" s="46"/>
      <c r="H1" s="46"/>
      <c r="I1" s="46"/>
      <c r="J1" s="46"/>
      <c r="K1" s="47" t="s">
        <v>45</v>
      </c>
    </row>
    <row r="2" spans="1:11" ht="25.5">
      <c r="A2" s="48" t="s">
        <v>46</v>
      </c>
      <c r="B2" s="48"/>
      <c r="C2" s="48"/>
      <c r="D2" s="48"/>
      <c r="E2" s="48"/>
      <c r="F2" s="48"/>
      <c r="G2" s="48"/>
      <c r="H2" s="48"/>
      <c r="I2" s="48"/>
      <c r="J2" s="48"/>
      <c r="K2" s="48"/>
    </row>
    <row r="3" ht="25.5" customHeight="1">
      <c r="K3" s="47" t="s">
        <v>6</v>
      </c>
    </row>
    <row r="4" spans="1:11" ht="30.75" customHeight="1">
      <c r="A4" s="43" t="s">
        <v>47</v>
      </c>
      <c r="B4" s="110"/>
      <c r="C4" s="44"/>
      <c r="D4" s="111" t="s">
        <v>48</v>
      </c>
      <c r="E4" s="111" t="s">
        <v>49</v>
      </c>
      <c r="F4" s="111" t="s">
        <v>41</v>
      </c>
      <c r="G4" s="132" t="s">
        <v>50</v>
      </c>
      <c r="H4" s="132" t="s">
        <v>51</v>
      </c>
      <c r="I4" s="132" t="s">
        <v>52</v>
      </c>
      <c r="J4" s="111" t="s">
        <v>53</v>
      </c>
      <c r="K4" s="111" t="s">
        <v>12</v>
      </c>
    </row>
    <row r="5" spans="1:11" ht="22.5" customHeight="1">
      <c r="A5" s="38" t="s">
        <v>54</v>
      </c>
      <c r="B5" s="38" t="s">
        <v>55</v>
      </c>
      <c r="C5" s="38" t="s">
        <v>56</v>
      </c>
      <c r="D5" s="112"/>
      <c r="E5" s="112"/>
      <c r="F5" s="112"/>
      <c r="G5" s="133"/>
      <c r="H5" s="133"/>
      <c r="I5" s="133"/>
      <c r="J5" s="112"/>
      <c r="K5" s="112"/>
    </row>
    <row r="6" spans="1:11" ht="23.25" customHeight="1">
      <c r="A6" s="134" t="s">
        <v>49</v>
      </c>
      <c r="B6" s="135"/>
      <c r="C6" s="135"/>
      <c r="D6" s="136"/>
      <c r="E6" s="113">
        <f aca="true" t="shared" si="0" ref="E6:J6">SUM(E7:E16)</f>
        <v>628.02</v>
      </c>
      <c r="F6" s="113">
        <f t="shared" si="0"/>
        <v>113.06</v>
      </c>
      <c r="G6" s="113">
        <f t="shared" si="0"/>
        <v>514.96</v>
      </c>
      <c r="H6" s="113">
        <f t="shared" si="0"/>
        <v>0</v>
      </c>
      <c r="I6" s="113">
        <f t="shared" si="0"/>
        <v>0</v>
      </c>
      <c r="J6" s="113">
        <f t="shared" si="0"/>
        <v>0</v>
      </c>
      <c r="K6" s="114"/>
    </row>
    <row r="7" spans="1:11" ht="19.5" customHeight="1">
      <c r="A7" s="115">
        <v>206</v>
      </c>
      <c r="B7" s="115" t="s">
        <v>57</v>
      </c>
      <c r="C7" s="115" t="s">
        <v>58</v>
      </c>
      <c r="D7" s="116" t="s">
        <v>59</v>
      </c>
      <c r="E7" s="117">
        <f>SUM(F7:J7)</f>
        <v>340.69</v>
      </c>
      <c r="F7" s="117">
        <v>0.05</v>
      </c>
      <c r="G7" s="117">
        <v>340.64</v>
      </c>
      <c r="H7" s="117"/>
      <c r="I7" s="117"/>
      <c r="J7" s="117"/>
      <c r="K7" s="117"/>
    </row>
    <row r="8" spans="1:11" ht="19.5" customHeight="1">
      <c r="A8" s="118" t="s">
        <v>60</v>
      </c>
      <c r="B8" s="118" t="s">
        <v>61</v>
      </c>
      <c r="C8" s="118" t="s">
        <v>62</v>
      </c>
      <c r="D8" s="116" t="s">
        <v>63</v>
      </c>
      <c r="E8" s="117">
        <f aca="true" t="shared" si="1" ref="E8:E16">SUM(F8:J8)</f>
        <v>48.980000000000004</v>
      </c>
      <c r="F8" s="117">
        <v>1.31</v>
      </c>
      <c r="G8" s="117">
        <v>47.67</v>
      </c>
      <c r="H8" s="117"/>
      <c r="I8" s="117"/>
      <c r="J8" s="117"/>
      <c r="K8" s="117"/>
    </row>
    <row r="9" spans="1:11" ht="27" customHeight="1">
      <c r="A9" s="118" t="s">
        <v>60</v>
      </c>
      <c r="B9" s="118" t="s">
        <v>61</v>
      </c>
      <c r="C9" s="118" t="s">
        <v>61</v>
      </c>
      <c r="D9" s="130" t="s">
        <v>64</v>
      </c>
      <c r="E9" s="117">
        <f t="shared" si="1"/>
        <v>47.91</v>
      </c>
      <c r="F9" s="117">
        <v>5.68</v>
      </c>
      <c r="G9" s="117">
        <v>42.23</v>
      </c>
      <c r="H9" s="117"/>
      <c r="I9" s="117"/>
      <c r="J9" s="117"/>
      <c r="K9" s="117"/>
    </row>
    <row r="10" spans="1:11" ht="19.5" customHeight="1">
      <c r="A10" s="115">
        <v>208</v>
      </c>
      <c r="B10" s="115" t="s">
        <v>61</v>
      </c>
      <c r="C10" s="115" t="s">
        <v>65</v>
      </c>
      <c r="D10" s="127" t="s">
        <v>66</v>
      </c>
      <c r="E10" s="117">
        <f t="shared" si="1"/>
        <v>19.87</v>
      </c>
      <c r="F10" s="117"/>
      <c r="G10" s="117">
        <v>19.87</v>
      </c>
      <c r="H10" s="117"/>
      <c r="I10" s="117"/>
      <c r="J10" s="117"/>
      <c r="K10" s="117"/>
    </row>
    <row r="11" spans="1:11" ht="19.5" customHeight="1">
      <c r="A11" s="119">
        <v>210</v>
      </c>
      <c r="B11" s="119">
        <v>11</v>
      </c>
      <c r="C11" s="119" t="s">
        <v>62</v>
      </c>
      <c r="D11" s="127" t="s">
        <v>67</v>
      </c>
      <c r="E11" s="117">
        <f t="shared" si="1"/>
        <v>27.5</v>
      </c>
      <c r="F11" s="117"/>
      <c r="G11" s="117">
        <v>27.5</v>
      </c>
      <c r="H11" s="117"/>
      <c r="I11" s="117"/>
      <c r="J11" s="117"/>
      <c r="K11" s="117"/>
    </row>
    <row r="12" spans="1:11" ht="19.5" customHeight="1">
      <c r="A12" s="119">
        <v>210</v>
      </c>
      <c r="B12" s="119">
        <v>11</v>
      </c>
      <c r="C12" s="119" t="s">
        <v>62</v>
      </c>
      <c r="D12" s="127" t="s">
        <v>68</v>
      </c>
      <c r="E12" s="117">
        <f t="shared" si="1"/>
        <v>1.24</v>
      </c>
      <c r="F12" s="117"/>
      <c r="G12" s="117">
        <v>1.24</v>
      </c>
      <c r="H12" s="117"/>
      <c r="I12" s="117"/>
      <c r="J12" s="117"/>
      <c r="K12" s="117"/>
    </row>
    <row r="13" spans="1:11" ht="19.5" customHeight="1">
      <c r="A13" s="119">
        <v>221</v>
      </c>
      <c r="B13" s="119" t="s">
        <v>62</v>
      </c>
      <c r="C13" s="119" t="s">
        <v>58</v>
      </c>
      <c r="D13" s="127" t="s">
        <v>69</v>
      </c>
      <c r="E13" s="117">
        <f t="shared" si="1"/>
        <v>35.81</v>
      </c>
      <c r="F13" s="117"/>
      <c r="G13" s="117">
        <v>35.81</v>
      </c>
      <c r="H13" s="117"/>
      <c r="I13" s="117"/>
      <c r="J13" s="117"/>
      <c r="K13" s="117"/>
    </row>
    <row r="14" spans="1:11" ht="19.5" customHeight="1">
      <c r="A14" s="131">
        <v>213</v>
      </c>
      <c r="B14" s="131" t="s">
        <v>62</v>
      </c>
      <c r="C14" s="131" t="s">
        <v>61</v>
      </c>
      <c r="D14" s="42" t="s">
        <v>70</v>
      </c>
      <c r="E14" s="117">
        <f t="shared" si="1"/>
        <v>18.02</v>
      </c>
      <c r="F14" s="117">
        <v>18.02</v>
      </c>
      <c r="G14" s="117"/>
      <c r="H14" s="117"/>
      <c r="I14" s="117"/>
      <c r="J14" s="117"/>
      <c r="K14" s="117"/>
    </row>
    <row r="15" spans="1:11" ht="19.5" customHeight="1">
      <c r="A15" s="131" t="s">
        <v>71</v>
      </c>
      <c r="B15" s="131" t="s">
        <v>62</v>
      </c>
      <c r="C15" s="131" t="s">
        <v>72</v>
      </c>
      <c r="D15" s="42" t="s">
        <v>73</v>
      </c>
      <c r="E15" s="117">
        <f t="shared" si="1"/>
        <v>10</v>
      </c>
      <c r="F15" s="117">
        <v>10</v>
      </c>
      <c r="G15" s="117"/>
      <c r="H15" s="117"/>
      <c r="I15" s="117"/>
      <c r="J15" s="117"/>
      <c r="K15" s="117"/>
    </row>
    <row r="16" spans="1:11" ht="19.5" customHeight="1">
      <c r="A16" s="131" t="s">
        <v>71</v>
      </c>
      <c r="B16" s="131" t="s">
        <v>62</v>
      </c>
      <c r="C16" s="131" t="s">
        <v>74</v>
      </c>
      <c r="D16" s="42" t="s">
        <v>75</v>
      </c>
      <c r="E16" s="117">
        <f t="shared" si="1"/>
        <v>78</v>
      </c>
      <c r="F16" s="117">
        <v>78</v>
      </c>
      <c r="G16" s="117"/>
      <c r="H16" s="117"/>
      <c r="I16" s="117"/>
      <c r="J16" s="117"/>
      <c r="K16" s="117"/>
    </row>
    <row r="18" spans="1:11" ht="14.25">
      <c r="A18" s="137"/>
      <c r="B18" s="137"/>
      <c r="C18" s="137"/>
      <c r="D18" s="137"/>
      <c r="E18" s="137"/>
      <c r="F18" s="137"/>
      <c r="G18" s="137"/>
      <c r="H18" s="137"/>
      <c r="I18" s="137"/>
      <c r="J18" s="56"/>
      <c r="K18" s="56"/>
    </row>
    <row r="19" spans="1:11" ht="14.25">
      <c r="A19" s="137"/>
      <c r="B19" s="137"/>
      <c r="C19" s="137"/>
      <c r="D19" s="137"/>
      <c r="E19" s="137"/>
      <c r="F19" s="137"/>
      <c r="G19" s="137"/>
      <c r="H19" s="137"/>
      <c r="I19" s="137"/>
      <c r="J19" s="56"/>
      <c r="K19" s="56"/>
    </row>
    <row r="20" spans="1:11" ht="14.25">
      <c r="A20" s="137"/>
      <c r="B20" s="137"/>
      <c r="C20" s="137"/>
      <c r="D20" s="137"/>
      <c r="E20" s="137"/>
      <c r="F20" s="137"/>
      <c r="G20" s="137"/>
      <c r="H20" s="137"/>
      <c r="I20" s="137"/>
      <c r="J20" s="56"/>
      <c r="K20" s="56"/>
    </row>
    <row r="21" spans="1:11" ht="14.25">
      <c r="A21" s="138"/>
      <c r="B21" s="137"/>
      <c r="C21" s="137"/>
      <c r="D21" s="137"/>
      <c r="E21" s="137"/>
      <c r="F21" s="137"/>
      <c r="G21" s="137"/>
      <c r="H21" s="137"/>
      <c r="I21" s="137"/>
      <c r="J21" s="56"/>
      <c r="K21" s="56"/>
    </row>
    <row r="22" spans="1:11" ht="14.25">
      <c r="A22" s="138"/>
      <c r="B22" s="137"/>
      <c r="C22" s="137"/>
      <c r="D22" s="137"/>
      <c r="E22" s="137"/>
      <c r="F22" s="137"/>
      <c r="G22" s="137"/>
      <c r="H22" s="137"/>
      <c r="I22" s="137"/>
      <c r="J22" s="56"/>
      <c r="K22" s="56"/>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97222222222223" right="0.7097222222222223" top="0.75" bottom="0.75" header="0.30972222222222223" footer="0.3097222222222222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I21" sqref="I21"/>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10" width="18.75390625" style="0" customWidth="1"/>
    <col min="11" max="11" width="18.625" style="0" customWidth="1"/>
  </cols>
  <sheetData>
    <row r="1" spans="1:11" ht="21" customHeight="1">
      <c r="A1" s="45" t="s">
        <v>3</v>
      </c>
      <c r="B1" s="108"/>
      <c r="C1" s="108"/>
      <c r="D1" s="108"/>
      <c r="E1" s="46"/>
      <c r="F1" s="46"/>
      <c r="G1" s="46"/>
      <c r="H1" s="46"/>
      <c r="I1" s="46"/>
      <c r="J1" s="46"/>
      <c r="K1" s="109" t="s">
        <v>76</v>
      </c>
    </row>
    <row r="2" spans="1:11" ht="25.5">
      <c r="A2" s="48" t="s">
        <v>77</v>
      </c>
      <c r="B2" s="48"/>
      <c r="C2" s="48"/>
      <c r="D2" s="48"/>
      <c r="E2" s="48"/>
      <c r="F2" s="48"/>
      <c r="G2" s="48"/>
      <c r="H2" s="48"/>
      <c r="I2" s="48"/>
      <c r="J2" s="48"/>
      <c r="K2" s="48"/>
    </row>
    <row r="3" ht="25.5" customHeight="1">
      <c r="K3" s="47" t="s">
        <v>6</v>
      </c>
    </row>
    <row r="4" spans="1:11" ht="19.5" customHeight="1">
      <c r="A4" s="43" t="s">
        <v>47</v>
      </c>
      <c r="B4" s="110"/>
      <c r="C4" s="44"/>
      <c r="D4" s="111" t="s">
        <v>48</v>
      </c>
      <c r="E4" s="111" t="s">
        <v>49</v>
      </c>
      <c r="F4" s="111" t="s">
        <v>78</v>
      </c>
      <c r="G4" s="111" t="s">
        <v>79</v>
      </c>
      <c r="H4" s="111" t="s">
        <v>80</v>
      </c>
      <c r="I4" s="111" t="s">
        <v>41</v>
      </c>
      <c r="J4" s="111" t="s">
        <v>81</v>
      </c>
      <c r="K4" s="111" t="s">
        <v>12</v>
      </c>
    </row>
    <row r="5" spans="1:11" ht="19.5" customHeight="1">
      <c r="A5" s="38" t="s">
        <v>54</v>
      </c>
      <c r="B5" s="38" t="s">
        <v>55</v>
      </c>
      <c r="C5" s="38" t="s">
        <v>56</v>
      </c>
      <c r="D5" s="112"/>
      <c r="E5" s="112"/>
      <c r="F5" s="112"/>
      <c r="G5" s="112"/>
      <c r="H5" s="112"/>
      <c r="I5" s="112"/>
      <c r="J5" s="112"/>
      <c r="K5" s="112"/>
    </row>
    <row r="6" spans="1:11" ht="23.25" customHeight="1">
      <c r="A6" s="43" t="s">
        <v>49</v>
      </c>
      <c r="B6" s="110"/>
      <c r="C6" s="110"/>
      <c r="D6" s="44"/>
      <c r="E6" s="113">
        <f aca="true" t="shared" si="0" ref="E6:J6">SUM(E7:E16)</f>
        <v>628.02</v>
      </c>
      <c r="F6" s="113">
        <f t="shared" si="0"/>
        <v>504.96000000000004</v>
      </c>
      <c r="G6" s="113">
        <f t="shared" si="0"/>
        <v>10</v>
      </c>
      <c r="H6" s="113">
        <f t="shared" si="0"/>
        <v>0</v>
      </c>
      <c r="I6" s="113">
        <f t="shared" si="0"/>
        <v>113.06</v>
      </c>
      <c r="J6" s="113">
        <f t="shared" si="0"/>
        <v>0</v>
      </c>
      <c r="K6" s="114"/>
    </row>
    <row r="7" spans="1:11" ht="19.5" customHeight="1">
      <c r="A7" s="115">
        <v>206</v>
      </c>
      <c r="B7" s="115" t="s">
        <v>57</v>
      </c>
      <c r="C7" s="115" t="s">
        <v>58</v>
      </c>
      <c r="D7" s="116" t="s">
        <v>59</v>
      </c>
      <c r="E7" s="117">
        <f>SUM(F7:J7)</f>
        <v>340.69</v>
      </c>
      <c r="F7" s="117">
        <v>330.64</v>
      </c>
      <c r="G7" s="117">
        <v>10</v>
      </c>
      <c r="H7" s="117"/>
      <c r="I7" s="117">
        <v>0.05</v>
      </c>
      <c r="J7" s="117"/>
      <c r="K7" s="117"/>
    </row>
    <row r="8" spans="1:11" ht="19.5" customHeight="1">
      <c r="A8" s="118" t="s">
        <v>60</v>
      </c>
      <c r="B8" s="118" t="s">
        <v>61</v>
      </c>
      <c r="C8" s="118" t="s">
        <v>62</v>
      </c>
      <c r="D8" s="116" t="s">
        <v>63</v>
      </c>
      <c r="E8" s="117">
        <f aca="true" t="shared" si="1" ref="E8:E16">SUM(F8:J8)</f>
        <v>48.980000000000004</v>
      </c>
      <c r="F8" s="117">
        <v>47.67</v>
      </c>
      <c r="G8" s="117"/>
      <c r="H8" s="117"/>
      <c r="I8" s="117">
        <v>1.31</v>
      </c>
      <c r="J8" s="117"/>
      <c r="K8" s="117"/>
    </row>
    <row r="9" spans="1:11" ht="33" customHeight="1">
      <c r="A9" s="118" t="s">
        <v>60</v>
      </c>
      <c r="B9" s="118" t="s">
        <v>61</v>
      </c>
      <c r="C9" s="118" t="s">
        <v>61</v>
      </c>
      <c r="D9" s="130" t="s">
        <v>64</v>
      </c>
      <c r="E9" s="117">
        <f t="shared" si="1"/>
        <v>47.91</v>
      </c>
      <c r="F9" s="117">
        <v>42.23</v>
      </c>
      <c r="G9" s="117"/>
      <c r="H9" s="117"/>
      <c r="I9" s="117">
        <v>5.68</v>
      </c>
      <c r="J9" s="117"/>
      <c r="K9" s="117"/>
    </row>
    <row r="10" spans="1:11" ht="19.5" customHeight="1">
      <c r="A10" s="115">
        <v>208</v>
      </c>
      <c r="B10" s="115" t="s">
        <v>61</v>
      </c>
      <c r="C10" s="115" t="s">
        <v>65</v>
      </c>
      <c r="D10" s="127" t="s">
        <v>66</v>
      </c>
      <c r="E10" s="117">
        <f t="shared" si="1"/>
        <v>19.87</v>
      </c>
      <c r="F10" s="117">
        <v>19.87</v>
      </c>
      <c r="G10" s="117"/>
      <c r="H10" s="117"/>
      <c r="I10" s="117"/>
      <c r="J10" s="117"/>
      <c r="K10" s="117"/>
    </row>
    <row r="11" spans="1:11" ht="19.5" customHeight="1">
      <c r="A11" s="119">
        <v>210</v>
      </c>
      <c r="B11" s="119">
        <v>11</v>
      </c>
      <c r="C11" s="119" t="s">
        <v>62</v>
      </c>
      <c r="D11" s="127" t="s">
        <v>67</v>
      </c>
      <c r="E11" s="117">
        <f t="shared" si="1"/>
        <v>27.5</v>
      </c>
      <c r="F11" s="117">
        <v>27.5</v>
      </c>
      <c r="G11" s="117"/>
      <c r="H11" s="117"/>
      <c r="I11" s="117"/>
      <c r="J11" s="117"/>
      <c r="K11" s="117"/>
    </row>
    <row r="12" spans="1:11" ht="19.5" customHeight="1">
      <c r="A12" s="119">
        <v>210</v>
      </c>
      <c r="B12" s="119">
        <v>11</v>
      </c>
      <c r="C12" s="119" t="s">
        <v>62</v>
      </c>
      <c r="D12" s="127" t="s">
        <v>68</v>
      </c>
      <c r="E12" s="117">
        <f t="shared" si="1"/>
        <v>1.24</v>
      </c>
      <c r="F12" s="117">
        <v>1.24</v>
      </c>
      <c r="G12" s="117"/>
      <c r="H12" s="117"/>
      <c r="I12" s="117"/>
      <c r="J12" s="117"/>
      <c r="K12" s="117"/>
    </row>
    <row r="13" spans="1:11" ht="19.5" customHeight="1">
      <c r="A13" s="119">
        <v>221</v>
      </c>
      <c r="B13" s="119" t="s">
        <v>62</v>
      </c>
      <c r="C13" s="119" t="s">
        <v>58</v>
      </c>
      <c r="D13" s="127" t="s">
        <v>69</v>
      </c>
      <c r="E13" s="117">
        <f t="shared" si="1"/>
        <v>35.81</v>
      </c>
      <c r="F13" s="117">
        <v>35.81</v>
      </c>
      <c r="G13" s="117"/>
      <c r="H13" s="117"/>
      <c r="I13" s="117"/>
      <c r="J13" s="117"/>
      <c r="K13" s="117"/>
    </row>
    <row r="14" spans="1:11" ht="19.5" customHeight="1">
      <c r="A14" s="131">
        <v>213</v>
      </c>
      <c r="B14" s="131" t="s">
        <v>62</v>
      </c>
      <c r="C14" s="131" t="s">
        <v>61</v>
      </c>
      <c r="D14" s="42" t="s">
        <v>70</v>
      </c>
      <c r="E14" s="117">
        <f t="shared" si="1"/>
        <v>18.02</v>
      </c>
      <c r="F14" s="117"/>
      <c r="G14" s="117"/>
      <c r="H14" s="117"/>
      <c r="I14" s="117">
        <v>18.02</v>
      </c>
      <c r="J14" s="117"/>
      <c r="K14" s="117"/>
    </row>
    <row r="15" spans="1:11" ht="19.5" customHeight="1">
      <c r="A15" s="131" t="s">
        <v>71</v>
      </c>
      <c r="B15" s="131" t="s">
        <v>62</v>
      </c>
      <c r="C15" s="131" t="s">
        <v>72</v>
      </c>
      <c r="D15" s="42" t="s">
        <v>73</v>
      </c>
      <c r="E15" s="117">
        <f t="shared" si="1"/>
        <v>10</v>
      </c>
      <c r="F15" s="117"/>
      <c r="G15" s="117"/>
      <c r="H15" s="117"/>
      <c r="I15" s="117">
        <v>10</v>
      </c>
      <c r="J15" s="117"/>
      <c r="K15" s="117"/>
    </row>
    <row r="16" spans="1:11" ht="19.5" customHeight="1">
      <c r="A16" s="131" t="s">
        <v>71</v>
      </c>
      <c r="B16" s="131" t="s">
        <v>62</v>
      </c>
      <c r="C16" s="131" t="s">
        <v>74</v>
      </c>
      <c r="D16" s="42" t="s">
        <v>75</v>
      </c>
      <c r="E16" s="117">
        <f t="shared" si="1"/>
        <v>78</v>
      </c>
      <c r="F16" s="117"/>
      <c r="G16" s="117"/>
      <c r="H16" s="117"/>
      <c r="I16" s="117">
        <v>78</v>
      </c>
      <c r="J16" s="117"/>
      <c r="K16" s="117"/>
    </row>
    <row r="18" spans="1:11" ht="14.25">
      <c r="A18" s="56" t="s">
        <v>82</v>
      </c>
      <c r="B18" s="56"/>
      <c r="C18" s="56"/>
      <c r="D18" s="56"/>
      <c r="E18" s="56"/>
      <c r="F18" s="56"/>
      <c r="G18" s="56"/>
      <c r="H18" s="56"/>
      <c r="I18" s="56"/>
      <c r="J18" s="56"/>
      <c r="K18" s="56"/>
    </row>
    <row r="19" spans="1:11" ht="14.25">
      <c r="A19" s="56" t="s">
        <v>83</v>
      </c>
      <c r="B19" s="56"/>
      <c r="C19" s="56"/>
      <c r="D19" s="56"/>
      <c r="E19" s="56"/>
      <c r="F19" s="56"/>
      <c r="G19" s="56"/>
      <c r="H19" s="56"/>
      <c r="I19" s="56"/>
      <c r="J19" s="56"/>
      <c r="K19" s="56"/>
    </row>
    <row r="20" spans="1:11" ht="14.25">
      <c r="A20" s="56" t="s">
        <v>84</v>
      </c>
      <c r="B20" s="56"/>
      <c r="C20" s="56"/>
      <c r="D20" s="56"/>
      <c r="E20" s="56"/>
      <c r="F20" s="56"/>
      <c r="G20" s="56"/>
      <c r="H20" s="56"/>
      <c r="I20" s="56"/>
      <c r="J20" s="56"/>
      <c r="K20" s="56"/>
    </row>
    <row r="21" spans="1:11" ht="14.25">
      <c r="A21" s="57" t="s">
        <v>85</v>
      </c>
      <c r="B21" s="56"/>
      <c r="C21" s="56"/>
      <c r="D21" s="56"/>
      <c r="E21" s="56"/>
      <c r="F21" s="56"/>
      <c r="G21" s="56"/>
      <c r="H21" s="56"/>
      <c r="I21" s="56"/>
      <c r="J21" s="56"/>
      <c r="K21" s="56"/>
    </row>
    <row r="22" spans="1:11" ht="14.25">
      <c r="A22" s="57" t="s">
        <v>86</v>
      </c>
      <c r="B22" s="56"/>
      <c r="C22" s="56"/>
      <c r="D22" s="56"/>
      <c r="E22" s="56"/>
      <c r="F22" s="56"/>
      <c r="G22" s="56"/>
      <c r="H22" s="56"/>
      <c r="I22" s="56"/>
      <c r="J22" s="56"/>
      <c r="K22" s="56"/>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E12" sqref="E12"/>
    </sheetView>
  </sheetViews>
  <sheetFormatPr defaultColWidth="9.00390625" defaultRowHeight="14.25"/>
  <cols>
    <col min="1" max="1" width="28.50390625" style="0" customWidth="1"/>
    <col min="2" max="2" width="19.50390625" style="0" customWidth="1"/>
    <col min="3" max="3" width="22.875" style="0" customWidth="1"/>
    <col min="4" max="4" width="12.75390625" style="0" customWidth="1"/>
    <col min="5" max="5" width="14.50390625" style="0" customWidth="1"/>
    <col min="6" max="6" width="13.25390625" style="0" customWidth="1"/>
    <col min="7" max="7" width="10.50390625" style="0" customWidth="1"/>
  </cols>
  <sheetData>
    <row r="1" spans="1:7" ht="21" customHeight="1">
      <c r="A1" s="45" t="s">
        <v>3</v>
      </c>
      <c r="B1" s="108"/>
      <c r="C1" s="108"/>
      <c r="D1" s="46"/>
      <c r="E1" s="46"/>
      <c r="F1" s="46"/>
      <c r="G1" s="109" t="s">
        <v>87</v>
      </c>
    </row>
    <row r="2" spans="1:7" ht="25.5">
      <c r="A2" s="48" t="s">
        <v>88</v>
      </c>
      <c r="B2" s="48"/>
      <c r="C2" s="48"/>
      <c r="D2" s="48"/>
      <c r="E2" s="48"/>
      <c r="F2" s="48"/>
      <c r="G2" s="48"/>
    </row>
    <row r="3" ht="25.5" customHeight="1">
      <c r="G3" s="47" t="s">
        <v>6</v>
      </c>
    </row>
    <row r="4" spans="1:7" ht="24" customHeight="1">
      <c r="A4" s="43" t="s">
        <v>89</v>
      </c>
      <c r="B4" s="44"/>
      <c r="C4" s="43" t="s">
        <v>90</v>
      </c>
      <c r="D4" s="110"/>
      <c r="E4" s="110"/>
      <c r="F4" s="44"/>
      <c r="G4" s="111" t="s">
        <v>12</v>
      </c>
    </row>
    <row r="5" spans="1:7" ht="42" customHeight="1">
      <c r="A5" s="38" t="s">
        <v>9</v>
      </c>
      <c r="B5" s="38" t="s">
        <v>10</v>
      </c>
      <c r="C5" s="120" t="s">
        <v>91</v>
      </c>
      <c r="D5" s="38" t="s">
        <v>49</v>
      </c>
      <c r="E5" s="120" t="s">
        <v>92</v>
      </c>
      <c r="F5" s="120" t="s">
        <v>93</v>
      </c>
      <c r="G5" s="112"/>
    </row>
    <row r="6" spans="1:7" ht="23.25" customHeight="1">
      <c r="A6" s="121" t="s">
        <v>94</v>
      </c>
      <c r="B6" s="122">
        <f>SUM(B7:B8)</f>
        <v>514.96</v>
      </c>
      <c r="C6" s="123" t="s">
        <v>14</v>
      </c>
      <c r="D6" s="113">
        <f aca="true" t="shared" si="0" ref="D6:D27">SUM(E6:F6)</f>
        <v>0</v>
      </c>
      <c r="E6" s="113"/>
      <c r="F6" s="113"/>
      <c r="G6" s="114"/>
    </row>
    <row r="7" spans="1:7" ht="19.5" customHeight="1">
      <c r="A7" s="124" t="s">
        <v>95</v>
      </c>
      <c r="B7" s="125">
        <v>514.96</v>
      </c>
      <c r="C7" s="123" t="s">
        <v>16</v>
      </c>
      <c r="D7" s="113">
        <f t="shared" si="0"/>
        <v>0</v>
      </c>
      <c r="E7" s="117"/>
      <c r="F7" s="117"/>
      <c r="G7" s="117"/>
    </row>
    <row r="8" spans="1:7" ht="19.5" customHeight="1">
      <c r="A8" s="124" t="s">
        <v>96</v>
      </c>
      <c r="B8" s="125"/>
      <c r="C8" s="126" t="s">
        <v>18</v>
      </c>
      <c r="D8" s="113">
        <f t="shared" si="0"/>
        <v>0</v>
      </c>
      <c r="E8" s="117"/>
      <c r="F8" s="117"/>
      <c r="G8" s="117"/>
    </row>
    <row r="9" spans="1:7" ht="19.5" customHeight="1">
      <c r="A9" s="124"/>
      <c r="B9" s="125"/>
      <c r="C9" s="123" t="s">
        <v>20</v>
      </c>
      <c r="D9" s="113">
        <f t="shared" si="0"/>
        <v>0</v>
      </c>
      <c r="E9" s="117"/>
      <c r="F9" s="117"/>
      <c r="G9" s="117"/>
    </row>
    <row r="10" spans="1:7" ht="21.75" customHeight="1">
      <c r="A10" s="121" t="s">
        <v>97</v>
      </c>
      <c r="B10" s="122">
        <f>SUM(B11:B12)</f>
        <v>7.04</v>
      </c>
      <c r="C10" s="123" t="s">
        <v>21</v>
      </c>
      <c r="D10" s="113">
        <f t="shared" si="0"/>
        <v>0</v>
      </c>
      <c r="E10" s="117"/>
      <c r="F10" s="117"/>
      <c r="G10" s="117"/>
    </row>
    <row r="11" spans="1:7" ht="21" customHeight="1">
      <c r="A11" s="127" t="s">
        <v>95</v>
      </c>
      <c r="B11" s="125">
        <v>7.04</v>
      </c>
      <c r="C11" s="123" t="s">
        <v>22</v>
      </c>
      <c r="D11" s="113">
        <f t="shared" si="0"/>
        <v>522</v>
      </c>
      <c r="E11" s="117">
        <v>522</v>
      </c>
      <c r="F11" s="117"/>
      <c r="G11" s="117"/>
    </row>
    <row r="12" spans="1:7" ht="21" customHeight="1">
      <c r="A12" s="127" t="s">
        <v>96</v>
      </c>
      <c r="B12" s="125"/>
      <c r="C12" s="123" t="s">
        <v>23</v>
      </c>
      <c r="D12" s="113">
        <f t="shared" si="0"/>
        <v>0</v>
      </c>
      <c r="E12" s="117"/>
      <c r="F12" s="117"/>
      <c r="G12" s="117"/>
    </row>
    <row r="13" spans="1:7" ht="21" customHeight="1">
      <c r="A13" s="127"/>
      <c r="B13" s="125"/>
      <c r="C13" s="123" t="s">
        <v>24</v>
      </c>
      <c r="D13" s="113">
        <f t="shared" si="0"/>
        <v>0</v>
      </c>
      <c r="E13" s="117"/>
      <c r="F13" s="117"/>
      <c r="G13" s="117"/>
    </row>
    <row r="14" spans="1:7" ht="21" customHeight="1">
      <c r="A14" s="127"/>
      <c r="B14" s="125"/>
      <c r="C14" s="123" t="s">
        <v>25</v>
      </c>
      <c r="D14" s="113">
        <f t="shared" si="0"/>
        <v>0</v>
      </c>
      <c r="E14" s="117"/>
      <c r="F14" s="117"/>
      <c r="G14" s="117"/>
    </row>
    <row r="15" spans="1:7" ht="21" customHeight="1">
      <c r="A15" s="127"/>
      <c r="B15" s="125"/>
      <c r="C15" s="123" t="s">
        <v>26</v>
      </c>
      <c r="D15" s="113">
        <f t="shared" si="0"/>
        <v>0</v>
      </c>
      <c r="E15" s="117"/>
      <c r="F15" s="117"/>
      <c r="G15" s="117"/>
    </row>
    <row r="16" spans="1:7" ht="21" customHeight="1">
      <c r="A16" s="127"/>
      <c r="B16" s="125"/>
      <c r="C16" s="123" t="s">
        <v>27</v>
      </c>
      <c r="D16" s="113">
        <f t="shared" si="0"/>
        <v>0</v>
      </c>
      <c r="E16" s="117"/>
      <c r="F16" s="117"/>
      <c r="G16" s="117"/>
    </row>
    <row r="17" spans="1:7" ht="21" customHeight="1">
      <c r="A17" s="127"/>
      <c r="B17" s="125"/>
      <c r="C17" s="123" t="s">
        <v>28</v>
      </c>
      <c r="D17" s="113">
        <f t="shared" si="0"/>
        <v>0</v>
      </c>
      <c r="E17" s="117"/>
      <c r="F17" s="117"/>
      <c r="G17" s="117"/>
    </row>
    <row r="18" spans="1:7" ht="21" customHeight="1">
      <c r="A18" s="127"/>
      <c r="B18" s="125"/>
      <c r="C18" s="123" t="s">
        <v>29</v>
      </c>
      <c r="D18" s="113">
        <f t="shared" si="0"/>
        <v>0</v>
      </c>
      <c r="E18" s="117"/>
      <c r="F18" s="117"/>
      <c r="G18" s="117"/>
    </row>
    <row r="19" spans="1:7" ht="21" customHeight="1">
      <c r="A19" s="127"/>
      <c r="B19" s="125"/>
      <c r="C19" s="123" t="s">
        <v>30</v>
      </c>
      <c r="D19" s="113">
        <f t="shared" si="0"/>
        <v>0</v>
      </c>
      <c r="E19" s="117"/>
      <c r="F19" s="117"/>
      <c r="G19" s="117"/>
    </row>
    <row r="20" spans="1:7" ht="21" customHeight="1">
      <c r="A20" s="127"/>
      <c r="B20" s="125"/>
      <c r="C20" s="123" t="s">
        <v>31</v>
      </c>
      <c r="D20" s="113">
        <f t="shared" si="0"/>
        <v>0</v>
      </c>
      <c r="E20" s="117"/>
      <c r="F20" s="117"/>
      <c r="G20" s="117"/>
    </row>
    <row r="21" spans="1:7" ht="21" customHeight="1">
      <c r="A21" s="127"/>
      <c r="B21" s="125"/>
      <c r="C21" s="123" t="s">
        <v>32</v>
      </c>
      <c r="D21" s="113">
        <f t="shared" si="0"/>
        <v>0</v>
      </c>
      <c r="E21" s="117"/>
      <c r="F21" s="117"/>
      <c r="G21" s="117"/>
    </row>
    <row r="22" spans="1:7" ht="21" customHeight="1">
      <c r="A22" s="127"/>
      <c r="B22" s="125"/>
      <c r="C22" s="123" t="s">
        <v>33</v>
      </c>
      <c r="D22" s="113">
        <f t="shared" si="0"/>
        <v>0</v>
      </c>
      <c r="E22" s="117"/>
      <c r="F22" s="117"/>
      <c r="G22" s="117"/>
    </row>
    <row r="23" spans="1:7" ht="21" customHeight="1">
      <c r="A23" s="127"/>
      <c r="B23" s="125"/>
      <c r="C23" s="123" t="s">
        <v>34</v>
      </c>
      <c r="D23" s="113">
        <f t="shared" si="0"/>
        <v>0</v>
      </c>
      <c r="E23" s="117"/>
      <c r="F23" s="117"/>
      <c r="G23" s="117"/>
    </row>
    <row r="24" spans="1:7" ht="21" customHeight="1">
      <c r="A24" s="127"/>
      <c r="B24" s="125"/>
      <c r="C24" s="123" t="s">
        <v>35</v>
      </c>
      <c r="D24" s="113">
        <f t="shared" si="0"/>
        <v>0</v>
      </c>
      <c r="E24" s="117"/>
      <c r="F24" s="117"/>
      <c r="G24" s="117"/>
    </row>
    <row r="25" spans="1:7" ht="21" customHeight="1">
      <c r="A25" s="127"/>
      <c r="B25" s="125"/>
      <c r="C25" s="123" t="s">
        <v>36</v>
      </c>
      <c r="D25" s="113">
        <f t="shared" si="0"/>
        <v>0</v>
      </c>
      <c r="E25" s="117"/>
      <c r="F25" s="117"/>
      <c r="G25" s="117"/>
    </row>
    <row r="26" spans="1:7" ht="21" customHeight="1">
      <c r="A26" s="127"/>
      <c r="B26" s="125"/>
      <c r="C26" s="123" t="s">
        <v>37</v>
      </c>
      <c r="D26" s="113">
        <f t="shared" si="0"/>
        <v>0</v>
      </c>
      <c r="E26" s="117"/>
      <c r="F26" s="117"/>
      <c r="G26" s="117"/>
    </row>
    <row r="27" spans="1:7" ht="21" customHeight="1">
      <c r="A27" s="127"/>
      <c r="B27" s="125"/>
      <c r="C27" s="123" t="s">
        <v>38</v>
      </c>
      <c r="D27" s="113">
        <f t="shared" si="0"/>
        <v>0</v>
      </c>
      <c r="E27" s="117"/>
      <c r="F27" s="117"/>
      <c r="G27" s="117"/>
    </row>
    <row r="28" spans="1:7" ht="21" customHeight="1">
      <c r="A28" s="65" t="s">
        <v>43</v>
      </c>
      <c r="B28" s="128">
        <f>B6+B10</f>
        <v>522</v>
      </c>
      <c r="C28" s="65" t="s">
        <v>44</v>
      </c>
      <c r="D28" s="129">
        <f aca="true" t="shared" si="1" ref="D28:F28">SUM(D6:D27)</f>
        <v>522</v>
      </c>
      <c r="E28" s="129">
        <f t="shared" si="1"/>
        <v>522</v>
      </c>
      <c r="F28" s="129">
        <f t="shared" si="1"/>
        <v>0</v>
      </c>
      <c r="G28" s="117"/>
    </row>
    <row r="29" ht="21" customHeight="1"/>
    <row r="30" ht="21" customHeight="1"/>
  </sheetData>
  <sheetProtection/>
  <mergeCells count="5">
    <mergeCell ref="A1:C1"/>
    <mergeCell ref="A2:G2"/>
    <mergeCell ref="A4:B4"/>
    <mergeCell ref="C4:F4"/>
    <mergeCell ref="G4:G5"/>
  </mergeCells>
  <printOptions/>
  <pageMargins left="0.7097222222222223" right="0.7097222222222223" top="0.75" bottom="0.75" header="0.30972222222222223" footer="0.3097222222222222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3"/>
  <sheetViews>
    <sheetView workbookViewId="0" topLeftCell="A1">
      <selection activeCell="H12" sqref="H12"/>
    </sheetView>
  </sheetViews>
  <sheetFormatPr defaultColWidth="9.00390625" defaultRowHeight="14.25"/>
  <cols>
    <col min="1" max="1" width="6.125" style="0" customWidth="1"/>
    <col min="2"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45" t="s">
        <v>3</v>
      </c>
      <c r="B1" s="108"/>
      <c r="C1" s="108"/>
      <c r="D1" s="108"/>
      <c r="E1" s="46"/>
      <c r="F1" s="46"/>
      <c r="G1" s="46"/>
      <c r="H1" s="109" t="s">
        <v>98</v>
      </c>
    </row>
    <row r="2" spans="1:8" ht="25.5">
      <c r="A2" s="48" t="s">
        <v>99</v>
      </c>
      <c r="B2" s="48"/>
      <c r="C2" s="48"/>
      <c r="D2" s="48"/>
      <c r="E2" s="48"/>
      <c r="F2" s="48"/>
      <c r="G2" s="48"/>
      <c r="H2" s="48"/>
    </row>
    <row r="3" ht="25.5" customHeight="1">
      <c r="H3" s="47" t="s">
        <v>6</v>
      </c>
    </row>
    <row r="4" spans="1:8" ht="19.5" customHeight="1">
      <c r="A4" s="43" t="s">
        <v>47</v>
      </c>
      <c r="B4" s="110"/>
      <c r="C4" s="44"/>
      <c r="D4" s="111" t="s">
        <v>48</v>
      </c>
      <c r="E4" s="111" t="s">
        <v>49</v>
      </c>
      <c r="F4" s="111" t="s">
        <v>78</v>
      </c>
      <c r="G4" s="111" t="s">
        <v>79</v>
      </c>
      <c r="H4" s="111" t="s">
        <v>12</v>
      </c>
    </row>
    <row r="5" spans="1:8" ht="19.5" customHeight="1">
      <c r="A5" s="38" t="s">
        <v>54</v>
      </c>
      <c r="B5" s="38" t="s">
        <v>55</v>
      </c>
      <c r="C5" s="38" t="s">
        <v>56</v>
      </c>
      <c r="D5" s="112"/>
      <c r="E5" s="112"/>
      <c r="F5" s="112"/>
      <c r="G5" s="112"/>
      <c r="H5" s="112"/>
    </row>
    <row r="6" spans="1:11" ht="23.25" customHeight="1">
      <c r="A6" s="43" t="s">
        <v>49</v>
      </c>
      <c r="B6" s="110"/>
      <c r="C6" s="110"/>
      <c r="D6" s="44"/>
      <c r="E6" s="113">
        <f>SUM(E7:E17)</f>
        <v>514.96</v>
      </c>
      <c r="F6" s="113">
        <f>SUM(F7:F17)</f>
        <v>504.96000000000004</v>
      </c>
      <c r="G6" s="113">
        <f>SUM(G7:G17)</f>
        <v>10</v>
      </c>
      <c r="H6" s="114"/>
      <c r="K6" t="s">
        <v>100</v>
      </c>
    </row>
    <row r="7" spans="1:8" ht="19.5" customHeight="1">
      <c r="A7" s="115">
        <v>206</v>
      </c>
      <c r="B7" s="115" t="s">
        <v>57</v>
      </c>
      <c r="C7" s="115" t="s">
        <v>58</v>
      </c>
      <c r="D7" s="116" t="s">
        <v>59</v>
      </c>
      <c r="E7" s="117">
        <f aca="true" t="shared" si="0" ref="E7:E17">SUM(F7:G7)</f>
        <v>340.64</v>
      </c>
      <c r="F7" s="117">
        <v>330.64</v>
      </c>
      <c r="G7" s="117">
        <v>10</v>
      </c>
      <c r="H7" s="117"/>
    </row>
    <row r="8" spans="1:8" ht="19.5" customHeight="1">
      <c r="A8" s="118" t="s">
        <v>60</v>
      </c>
      <c r="B8" s="118" t="s">
        <v>61</v>
      </c>
      <c r="C8" s="118" t="s">
        <v>62</v>
      </c>
      <c r="D8" s="116" t="s">
        <v>63</v>
      </c>
      <c r="E8" s="117">
        <f t="shared" si="0"/>
        <v>47.67</v>
      </c>
      <c r="F8" s="117">
        <v>47.67</v>
      </c>
      <c r="G8" s="117"/>
      <c r="H8" s="117"/>
    </row>
    <row r="9" spans="1:8" ht="31.5" customHeight="1">
      <c r="A9" s="118" t="s">
        <v>60</v>
      </c>
      <c r="B9" s="118" t="s">
        <v>61</v>
      </c>
      <c r="C9" s="118" t="s">
        <v>61</v>
      </c>
      <c r="D9" s="102" t="s">
        <v>64</v>
      </c>
      <c r="E9" s="117">
        <f t="shared" si="0"/>
        <v>42.23</v>
      </c>
      <c r="F9" s="117">
        <v>42.23</v>
      </c>
      <c r="G9" s="117"/>
      <c r="H9" s="117"/>
    </row>
    <row r="10" spans="1:8" ht="19.5" customHeight="1">
      <c r="A10" s="115">
        <v>208</v>
      </c>
      <c r="B10" s="115" t="s">
        <v>61</v>
      </c>
      <c r="C10" s="115" t="s">
        <v>65</v>
      </c>
      <c r="D10" s="42" t="s">
        <v>66</v>
      </c>
      <c r="E10" s="117">
        <f t="shared" si="0"/>
        <v>19.87</v>
      </c>
      <c r="F10" s="117">
        <v>19.87</v>
      </c>
      <c r="G10" s="117"/>
      <c r="H10" s="117"/>
    </row>
    <row r="11" spans="1:8" ht="19.5" customHeight="1">
      <c r="A11" s="119">
        <v>210</v>
      </c>
      <c r="B11" s="119">
        <v>11</v>
      </c>
      <c r="C11" s="119" t="s">
        <v>62</v>
      </c>
      <c r="D11" s="42" t="s">
        <v>67</v>
      </c>
      <c r="E11" s="117">
        <f t="shared" si="0"/>
        <v>27.5</v>
      </c>
      <c r="F11" s="117">
        <v>27.5</v>
      </c>
      <c r="G11" s="117"/>
      <c r="H11" s="117"/>
    </row>
    <row r="12" spans="1:8" ht="19.5" customHeight="1">
      <c r="A12" s="119">
        <v>210</v>
      </c>
      <c r="B12" s="119">
        <v>11</v>
      </c>
      <c r="C12" s="119" t="s">
        <v>62</v>
      </c>
      <c r="D12" s="42" t="s">
        <v>68</v>
      </c>
      <c r="E12" s="117">
        <f t="shared" si="0"/>
        <v>1.24</v>
      </c>
      <c r="F12" s="117">
        <v>1.24</v>
      </c>
      <c r="G12" s="117"/>
      <c r="H12" s="117"/>
    </row>
    <row r="13" spans="1:8" ht="19.5" customHeight="1">
      <c r="A13" s="119">
        <v>221</v>
      </c>
      <c r="B13" s="119" t="s">
        <v>62</v>
      </c>
      <c r="C13" s="119" t="s">
        <v>58</v>
      </c>
      <c r="D13" s="42" t="s">
        <v>69</v>
      </c>
      <c r="E13" s="117">
        <f t="shared" si="0"/>
        <v>35.81</v>
      </c>
      <c r="F13" s="117">
        <v>35.81</v>
      </c>
      <c r="G13" s="117"/>
      <c r="H13" s="117"/>
    </row>
    <row r="14" spans="1:8" ht="19.5" customHeight="1">
      <c r="A14" s="42"/>
      <c r="B14" s="42"/>
      <c r="C14" s="42"/>
      <c r="D14" s="42"/>
      <c r="E14" s="117">
        <f t="shared" si="0"/>
        <v>0</v>
      </c>
      <c r="F14" s="117"/>
      <c r="G14" s="117"/>
      <c r="H14" s="117"/>
    </row>
    <row r="15" spans="1:8" ht="19.5" customHeight="1">
      <c r="A15" s="42"/>
      <c r="B15" s="42"/>
      <c r="C15" s="42"/>
      <c r="D15" s="42"/>
      <c r="E15" s="117">
        <f t="shared" si="0"/>
        <v>0</v>
      </c>
      <c r="F15" s="117"/>
      <c r="G15" s="117"/>
      <c r="H15" s="117"/>
    </row>
    <row r="16" spans="1:8" ht="19.5" customHeight="1">
      <c r="A16" s="42"/>
      <c r="B16" s="42"/>
      <c r="C16" s="42"/>
      <c r="D16" s="42"/>
      <c r="E16" s="117">
        <f t="shared" si="0"/>
        <v>0</v>
      </c>
      <c r="F16" s="117"/>
      <c r="G16" s="117"/>
      <c r="H16" s="117"/>
    </row>
    <row r="17" spans="1:8" ht="19.5" customHeight="1">
      <c r="A17" s="42"/>
      <c r="B17" s="42"/>
      <c r="C17" s="42"/>
      <c r="D17" s="42"/>
      <c r="E17" s="117">
        <f t="shared" si="0"/>
        <v>0</v>
      </c>
      <c r="F17" s="117"/>
      <c r="G17" s="117"/>
      <c r="H17" s="117"/>
    </row>
    <row r="19" spans="1:8" ht="14.25">
      <c r="A19" s="56" t="s">
        <v>101</v>
      </c>
      <c r="B19" s="56"/>
      <c r="C19" s="56"/>
      <c r="D19" s="56"/>
      <c r="E19" s="56"/>
      <c r="F19" s="56"/>
      <c r="G19" s="56"/>
      <c r="H19" s="56"/>
    </row>
    <row r="20" spans="1:8" ht="14.25">
      <c r="A20" s="56" t="s">
        <v>83</v>
      </c>
      <c r="B20" s="56"/>
      <c r="C20" s="56"/>
      <c r="D20" s="56"/>
      <c r="E20" s="56"/>
      <c r="F20" s="56"/>
      <c r="G20" s="56"/>
      <c r="H20" s="56"/>
    </row>
    <row r="21" spans="1:8" ht="14.25">
      <c r="A21" s="56" t="s">
        <v>84</v>
      </c>
      <c r="B21" s="56"/>
      <c r="C21" s="56"/>
      <c r="D21" s="56"/>
      <c r="E21" s="56"/>
      <c r="F21" s="56"/>
      <c r="G21" s="56"/>
      <c r="H21" s="56"/>
    </row>
    <row r="22" spans="1:8" ht="14.25">
      <c r="A22" s="57" t="s">
        <v>85</v>
      </c>
      <c r="B22" s="56"/>
      <c r="C22" s="56"/>
      <c r="D22" s="56"/>
      <c r="E22" s="56"/>
      <c r="F22" s="56"/>
      <c r="G22" s="56"/>
      <c r="H22" s="56"/>
    </row>
    <row r="23" spans="1:8" ht="14.25">
      <c r="A23" s="57" t="s">
        <v>86</v>
      </c>
      <c r="B23" s="56"/>
      <c r="C23" s="56"/>
      <c r="D23" s="56"/>
      <c r="E23" s="56"/>
      <c r="F23" s="56"/>
      <c r="G23" s="56"/>
      <c r="H23" s="56"/>
    </row>
  </sheetData>
  <sheetProtection/>
  <mergeCells count="9">
    <mergeCell ref="A1:D1"/>
    <mergeCell ref="A2:H2"/>
    <mergeCell ref="A4:C4"/>
    <mergeCell ref="A6:D6"/>
    <mergeCell ref="D4:D5"/>
    <mergeCell ref="E4:E5"/>
    <mergeCell ref="F4:F5"/>
    <mergeCell ref="G4:G5"/>
    <mergeCell ref="H4:H5"/>
  </mergeCells>
  <printOptions/>
  <pageMargins left="0.6986111111111111" right="0.6986111111111111"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7">
      <selection activeCell="C9" sqref="C9:C20"/>
    </sheetView>
  </sheetViews>
  <sheetFormatPr defaultColWidth="9.00390625" defaultRowHeight="14.25"/>
  <cols>
    <col min="1" max="1" width="5.375" style="59" customWidth="1"/>
    <col min="2" max="2" width="5.00390625" style="59" customWidth="1"/>
    <col min="3" max="3" width="24.375" style="0" customWidth="1"/>
    <col min="4" max="4" width="13.00390625" style="0" customWidth="1"/>
    <col min="5" max="5" width="7.00390625" style="0" customWidth="1"/>
    <col min="6" max="6" width="6.625" style="0" customWidth="1"/>
    <col min="7" max="7" width="31.50390625" style="0" customWidth="1"/>
    <col min="8" max="8" width="14.25390625" style="60" customWidth="1"/>
    <col min="10" max="10" width="32.25390625" style="0" customWidth="1"/>
  </cols>
  <sheetData>
    <row r="1" spans="1:8" ht="18.75" customHeight="1">
      <c r="A1" s="45" t="s">
        <v>3</v>
      </c>
      <c r="B1" s="45"/>
      <c r="C1" s="46"/>
      <c r="D1" s="46"/>
      <c r="E1" s="46"/>
      <c r="F1" s="46"/>
      <c r="G1" s="46"/>
      <c r="H1" s="61" t="s">
        <v>102</v>
      </c>
    </row>
    <row r="2" spans="1:8" ht="31.5" customHeight="1">
      <c r="A2" s="48" t="s">
        <v>103</v>
      </c>
      <c r="B2" s="48"/>
      <c r="C2" s="48"/>
      <c r="D2" s="48"/>
      <c r="E2" s="48"/>
      <c r="F2" s="48"/>
      <c r="G2" s="48"/>
      <c r="H2" s="48"/>
    </row>
    <row r="3" ht="21" customHeight="1">
      <c r="H3" s="61" t="s">
        <v>6</v>
      </c>
    </row>
    <row r="4" spans="1:8" ht="19.5" customHeight="1">
      <c r="A4" s="38" t="s">
        <v>104</v>
      </c>
      <c r="B4" s="38"/>
      <c r="C4" s="38"/>
      <c r="D4" s="38"/>
      <c r="E4" s="38" t="s">
        <v>105</v>
      </c>
      <c r="F4" s="38"/>
      <c r="G4" s="38"/>
      <c r="H4" s="38"/>
    </row>
    <row r="5" spans="1:8" ht="19.5" customHeight="1">
      <c r="A5" s="38" t="s">
        <v>47</v>
      </c>
      <c r="B5" s="38"/>
      <c r="C5" s="38" t="s">
        <v>48</v>
      </c>
      <c r="D5" s="38" t="s">
        <v>106</v>
      </c>
      <c r="E5" s="38" t="s">
        <v>47</v>
      </c>
      <c r="F5" s="38"/>
      <c r="G5" s="38" t="s">
        <v>48</v>
      </c>
      <c r="H5" s="62" t="s">
        <v>106</v>
      </c>
    </row>
    <row r="6" spans="1:8" ht="18" customHeight="1">
      <c r="A6" s="63" t="s">
        <v>54</v>
      </c>
      <c r="B6" s="64" t="s">
        <v>55</v>
      </c>
      <c r="C6" s="38"/>
      <c r="D6" s="38"/>
      <c r="E6" s="63" t="s">
        <v>54</v>
      </c>
      <c r="F6" s="64" t="s">
        <v>55</v>
      </c>
      <c r="G6" s="38"/>
      <c r="H6" s="62"/>
    </row>
    <row r="7" spans="1:8" ht="18" customHeight="1">
      <c r="A7" s="63" t="s">
        <v>107</v>
      </c>
      <c r="B7" s="64" t="s">
        <v>107</v>
      </c>
      <c r="C7" s="65" t="s">
        <v>108</v>
      </c>
      <c r="D7" s="66">
        <f>D8+D49+D59+D68</f>
        <v>504.96000000000004</v>
      </c>
      <c r="E7" s="63" t="s">
        <v>107</v>
      </c>
      <c r="F7" s="64" t="s">
        <v>107</v>
      </c>
      <c r="G7" s="65" t="s">
        <v>108</v>
      </c>
      <c r="H7" s="67">
        <f>H8+H21+H49+H59+H68</f>
        <v>504.96000000000004</v>
      </c>
    </row>
    <row r="8" spans="1:8" ht="15.75" customHeight="1">
      <c r="A8" s="68">
        <v>505</v>
      </c>
      <c r="B8" s="69"/>
      <c r="C8" s="70" t="s">
        <v>109</v>
      </c>
      <c r="D8" s="71">
        <f>SUM(D9:D48)</f>
        <v>456.62</v>
      </c>
      <c r="E8" s="63">
        <v>301</v>
      </c>
      <c r="F8" s="64"/>
      <c r="G8" s="63" t="s">
        <v>110</v>
      </c>
      <c r="H8" s="72">
        <f>SUM(H9:H20)</f>
        <v>416.6</v>
      </c>
    </row>
    <row r="9" spans="1:8" ht="15.75" customHeight="1">
      <c r="A9" s="68"/>
      <c r="B9" s="73" t="s">
        <v>58</v>
      </c>
      <c r="C9" s="73" t="s">
        <v>110</v>
      </c>
      <c r="D9" s="74">
        <f>SUM(H9:H20)</f>
        <v>416.6</v>
      </c>
      <c r="E9" s="69"/>
      <c r="F9" s="69" t="s">
        <v>58</v>
      </c>
      <c r="G9" s="75" t="s">
        <v>111</v>
      </c>
      <c r="H9" s="76">
        <v>137.23</v>
      </c>
    </row>
    <row r="10" spans="1:8" ht="15.75" customHeight="1">
      <c r="A10" s="68"/>
      <c r="B10" s="77"/>
      <c r="C10" s="77"/>
      <c r="D10" s="78"/>
      <c r="E10" s="69"/>
      <c r="F10" s="69" t="s">
        <v>62</v>
      </c>
      <c r="G10" s="75" t="s">
        <v>112</v>
      </c>
      <c r="H10" s="76">
        <v>12.26</v>
      </c>
    </row>
    <row r="11" spans="1:8" ht="15.75" customHeight="1">
      <c r="A11" s="68"/>
      <c r="B11" s="77"/>
      <c r="C11" s="77"/>
      <c r="D11" s="78"/>
      <c r="E11" s="69"/>
      <c r="F11" s="69" t="s">
        <v>57</v>
      </c>
      <c r="G11" s="75" t="s">
        <v>113</v>
      </c>
      <c r="H11" s="76"/>
    </row>
    <row r="12" spans="1:8" ht="15.75" customHeight="1">
      <c r="A12" s="68"/>
      <c r="B12" s="77"/>
      <c r="C12" s="77"/>
      <c r="D12" s="78"/>
      <c r="E12" s="69"/>
      <c r="F12" s="69" t="s">
        <v>72</v>
      </c>
      <c r="G12" s="75" t="s">
        <v>114</v>
      </c>
      <c r="H12" s="76">
        <v>140.46</v>
      </c>
    </row>
    <row r="13" spans="1:8" ht="15.75" customHeight="1">
      <c r="A13" s="68"/>
      <c r="B13" s="77"/>
      <c r="C13" s="77"/>
      <c r="D13" s="78"/>
      <c r="E13" s="69"/>
      <c r="F13" s="69" t="s">
        <v>115</v>
      </c>
      <c r="G13" s="75" t="s">
        <v>64</v>
      </c>
      <c r="H13" s="76">
        <v>42.23</v>
      </c>
    </row>
    <row r="14" spans="1:8" ht="15.75" customHeight="1">
      <c r="A14" s="68"/>
      <c r="B14" s="77"/>
      <c r="C14" s="77"/>
      <c r="D14" s="78"/>
      <c r="E14" s="69"/>
      <c r="F14" s="69" t="s">
        <v>116</v>
      </c>
      <c r="G14" s="75" t="s">
        <v>117</v>
      </c>
      <c r="H14" s="76">
        <v>19.87</v>
      </c>
    </row>
    <row r="15" spans="1:8" ht="15.75" customHeight="1">
      <c r="A15" s="68"/>
      <c r="B15" s="77"/>
      <c r="C15" s="77"/>
      <c r="D15" s="78"/>
      <c r="E15" s="69"/>
      <c r="F15" s="69" t="s">
        <v>118</v>
      </c>
      <c r="G15" s="75" t="s">
        <v>67</v>
      </c>
      <c r="H15" s="76">
        <v>27.5</v>
      </c>
    </row>
    <row r="16" spans="1:8" ht="15.75" customHeight="1">
      <c r="A16" s="68"/>
      <c r="B16" s="77"/>
      <c r="C16" s="77"/>
      <c r="D16" s="78"/>
      <c r="E16" s="69"/>
      <c r="F16" s="69" t="s">
        <v>119</v>
      </c>
      <c r="G16" s="75" t="s">
        <v>120</v>
      </c>
      <c r="H16" s="76"/>
    </row>
    <row r="17" spans="1:8" ht="15.75" customHeight="1">
      <c r="A17" s="68"/>
      <c r="B17" s="77"/>
      <c r="C17" s="77"/>
      <c r="D17" s="78"/>
      <c r="E17" s="69"/>
      <c r="F17" s="69" t="s">
        <v>121</v>
      </c>
      <c r="G17" s="75" t="s">
        <v>68</v>
      </c>
      <c r="H17" s="76">
        <v>1.24</v>
      </c>
    </row>
    <row r="18" spans="1:8" ht="15.75" customHeight="1">
      <c r="A18" s="68"/>
      <c r="B18" s="77"/>
      <c r="C18" s="77"/>
      <c r="D18" s="78"/>
      <c r="E18" s="69"/>
      <c r="F18" s="69" t="s">
        <v>122</v>
      </c>
      <c r="G18" s="75" t="s">
        <v>123</v>
      </c>
      <c r="H18" s="76">
        <v>35.81</v>
      </c>
    </row>
    <row r="19" spans="1:8" ht="15.75" customHeight="1">
      <c r="A19" s="68"/>
      <c r="B19" s="77"/>
      <c r="C19" s="77"/>
      <c r="D19" s="78"/>
      <c r="E19" s="69"/>
      <c r="F19" s="69" t="s">
        <v>65</v>
      </c>
      <c r="G19" s="75" t="s">
        <v>124</v>
      </c>
      <c r="H19" s="76"/>
    </row>
    <row r="20" spans="1:8" ht="15.75" customHeight="1">
      <c r="A20" s="68"/>
      <c r="B20" s="79"/>
      <c r="C20" s="79"/>
      <c r="D20" s="80"/>
      <c r="E20" s="69"/>
      <c r="F20" s="69" t="s">
        <v>74</v>
      </c>
      <c r="G20" s="75" t="s">
        <v>125</v>
      </c>
      <c r="H20" s="76"/>
    </row>
    <row r="21" spans="1:8" ht="15.75" customHeight="1">
      <c r="A21" s="73"/>
      <c r="B21" s="73" t="s">
        <v>62</v>
      </c>
      <c r="C21" s="81" t="s">
        <v>126</v>
      </c>
      <c r="D21" s="82">
        <f>SUM(H22:H48)</f>
        <v>40.019999999999996</v>
      </c>
      <c r="E21" s="68">
        <v>302</v>
      </c>
      <c r="F21" s="69"/>
      <c r="G21" s="70" t="s">
        <v>126</v>
      </c>
      <c r="H21" s="83">
        <f>SUM(H22:H48)</f>
        <v>40.019999999999996</v>
      </c>
    </row>
    <row r="22" spans="1:8" ht="15.75" customHeight="1">
      <c r="A22" s="77"/>
      <c r="B22" s="77"/>
      <c r="C22" s="84"/>
      <c r="D22" s="85"/>
      <c r="E22" s="68"/>
      <c r="F22" s="69" t="s">
        <v>58</v>
      </c>
      <c r="G22" s="75" t="s">
        <v>127</v>
      </c>
      <c r="H22" s="76">
        <v>11.73</v>
      </c>
    </row>
    <row r="23" spans="1:8" ht="15.75" customHeight="1">
      <c r="A23" s="77"/>
      <c r="B23" s="77"/>
      <c r="C23" s="84"/>
      <c r="D23" s="85"/>
      <c r="E23" s="68"/>
      <c r="F23" s="69" t="s">
        <v>62</v>
      </c>
      <c r="G23" s="75" t="s">
        <v>128</v>
      </c>
      <c r="H23" s="76"/>
    </row>
    <row r="24" spans="1:8" ht="15.75" customHeight="1">
      <c r="A24" s="77"/>
      <c r="B24" s="77"/>
      <c r="C24" s="84"/>
      <c r="D24" s="85"/>
      <c r="E24" s="68"/>
      <c r="F24" s="69" t="s">
        <v>129</v>
      </c>
      <c r="G24" s="75" t="s">
        <v>130</v>
      </c>
      <c r="H24" s="76"/>
    </row>
    <row r="25" spans="1:8" ht="15.75" customHeight="1">
      <c r="A25" s="77"/>
      <c r="B25" s="77"/>
      <c r="C25" s="84"/>
      <c r="D25" s="85"/>
      <c r="E25" s="68"/>
      <c r="F25" s="69" t="s">
        <v>61</v>
      </c>
      <c r="G25" s="75" t="s">
        <v>131</v>
      </c>
      <c r="H25" s="76">
        <v>2</v>
      </c>
    </row>
    <row r="26" spans="1:8" ht="15.75" customHeight="1">
      <c r="A26" s="77"/>
      <c r="B26" s="77"/>
      <c r="C26" s="84"/>
      <c r="D26" s="85"/>
      <c r="E26" s="68"/>
      <c r="F26" s="69" t="s">
        <v>65</v>
      </c>
      <c r="G26" s="75" t="s">
        <v>132</v>
      </c>
      <c r="H26" s="76">
        <v>5</v>
      </c>
    </row>
    <row r="27" spans="1:8" ht="15.75" customHeight="1">
      <c r="A27" s="77"/>
      <c r="B27" s="77"/>
      <c r="C27" s="84"/>
      <c r="D27" s="85"/>
      <c r="E27" s="68"/>
      <c r="F27" s="69" t="s">
        <v>72</v>
      </c>
      <c r="G27" s="75" t="s">
        <v>133</v>
      </c>
      <c r="H27" s="76">
        <v>4.02</v>
      </c>
    </row>
    <row r="28" spans="1:8" ht="15.75" customHeight="1">
      <c r="A28" s="77"/>
      <c r="B28" s="77"/>
      <c r="C28" s="84"/>
      <c r="D28" s="85"/>
      <c r="E28" s="68"/>
      <c r="F28" s="69" t="s">
        <v>115</v>
      </c>
      <c r="G28" s="75" t="s">
        <v>134</v>
      </c>
      <c r="H28" s="76"/>
    </row>
    <row r="29" spans="1:8" ht="15.75" customHeight="1">
      <c r="A29" s="77"/>
      <c r="B29" s="77"/>
      <c r="C29" s="84"/>
      <c r="D29" s="85"/>
      <c r="E29" s="68"/>
      <c r="F29" s="69" t="s">
        <v>116</v>
      </c>
      <c r="G29" s="75" t="s">
        <v>135</v>
      </c>
      <c r="H29" s="76"/>
    </row>
    <row r="30" spans="1:8" ht="15.75" customHeight="1">
      <c r="A30" s="77"/>
      <c r="B30" s="77"/>
      <c r="C30" s="84"/>
      <c r="D30" s="85"/>
      <c r="E30" s="68"/>
      <c r="F30" s="69" t="s">
        <v>136</v>
      </c>
      <c r="G30" s="75" t="s">
        <v>137</v>
      </c>
      <c r="H30" s="76">
        <v>5</v>
      </c>
    </row>
    <row r="31" spans="1:8" ht="15.75" customHeight="1">
      <c r="A31" s="77"/>
      <c r="B31" s="77"/>
      <c r="C31" s="84"/>
      <c r="D31" s="85"/>
      <c r="E31" s="68"/>
      <c r="F31" s="69" t="s">
        <v>138</v>
      </c>
      <c r="G31" s="75" t="s">
        <v>139</v>
      </c>
      <c r="H31" s="76"/>
    </row>
    <row r="32" spans="1:8" ht="15.75" customHeight="1">
      <c r="A32" s="77"/>
      <c r="B32" s="77"/>
      <c r="C32" s="84"/>
      <c r="D32" s="85"/>
      <c r="E32" s="68"/>
      <c r="F32" s="69" t="s">
        <v>140</v>
      </c>
      <c r="G32" s="75" t="s">
        <v>141</v>
      </c>
      <c r="H32" s="76"/>
    </row>
    <row r="33" spans="1:8" ht="15.75" customHeight="1">
      <c r="A33" s="77"/>
      <c r="B33" s="77"/>
      <c r="C33" s="84"/>
      <c r="D33" s="85"/>
      <c r="E33" s="68"/>
      <c r="F33" s="69" t="s">
        <v>142</v>
      </c>
      <c r="G33" s="75" t="s">
        <v>143</v>
      </c>
      <c r="H33" s="76"/>
    </row>
    <row r="34" spans="1:8" ht="15.75" customHeight="1">
      <c r="A34" s="77"/>
      <c r="B34" s="77"/>
      <c r="C34" s="84"/>
      <c r="D34" s="85"/>
      <c r="E34" s="68"/>
      <c r="F34" s="69" t="s">
        <v>144</v>
      </c>
      <c r="G34" s="75" t="s">
        <v>145</v>
      </c>
      <c r="H34" s="76"/>
    </row>
    <row r="35" spans="1:8" ht="15.75" customHeight="1">
      <c r="A35" s="77"/>
      <c r="B35" s="77"/>
      <c r="C35" s="84"/>
      <c r="D35" s="85"/>
      <c r="E35" s="68"/>
      <c r="F35" s="69">
        <v>40</v>
      </c>
      <c r="G35" s="75" t="s">
        <v>146</v>
      </c>
      <c r="H35" s="76"/>
    </row>
    <row r="36" spans="1:8" ht="15.75" customHeight="1">
      <c r="A36" s="77"/>
      <c r="B36" s="77"/>
      <c r="C36" s="84"/>
      <c r="D36" s="85"/>
      <c r="E36" s="68"/>
      <c r="F36" s="69" t="s">
        <v>147</v>
      </c>
      <c r="G36" s="75" t="s">
        <v>148</v>
      </c>
      <c r="H36" s="76"/>
    </row>
    <row r="37" spans="1:8" ht="15.75" customHeight="1">
      <c r="A37" s="77"/>
      <c r="B37" s="77"/>
      <c r="C37" s="84"/>
      <c r="D37" s="85"/>
      <c r="E37" s="68"/>
      <c r="F37" s="69" t="s">
        <v>149</v>
      </c>
      <c r="G37" s="75" t="s">
        <v>150</v>
      </c>
      <c r="H37" s="76"/>
    </row>
    <row r="38" spans="1:8" ht="15.75" customHeight="1">
      <c r="A38" s="77"/>
      <c r="B38" s="77"/>
      <c r="C38" s="84"/>
      <c r="D38" s="85"/>
      <c r="E38" s="68"/>
      <c r="F38" s="69" t="s">
        <v>151</v>
      </c>
      <c r="G38" s="75" t="s">
        <v>152</v>
      </c>
      <c r="H38" s="76"/>
    </row>
    <row r="39" spans="1:8" ht="15.75" customHeight="1">
      <c r="A39" s="77"/>
      <c r="B39" s="77"/>
      <c r="C39" s="84"/>
      <c r="D39" s="85"/>
      <c r="E39" s="68"/>
      <c r="F39" s="69" t="s">
        <v>153</v>
      </c>
      <c r="G39" s="75" t="s">
        <v>154</v>
      </c>
      <c r="H39" s="76"/>
    </row>
    <row r="40" spans="1:8" ht="15.75" customHeight="1">
      <c r="A40" s="77"/>
      <c r="B40" s="77"/>
      <c r="C40" s="84"/>
      <c r="D40" s="85"/>
      <c r="E40" s="68"/>
      <c r="F40" s="69" t="s">
        <v>155</v>
      </c>
      <c r="G40" s="75" t="s">
        <v>156</v>
      </c>
      <c r="H40" s="76"/>
    </row>
    <row r="41" spans="1:8" ht="15.75" customHeight="1">
      <c r="A41" s="77"/>
      <c r="B41" s="77"/>
      <c r="C41" s="84"/>
      <c r="D41" s="85"/>
      <c r="E41" s="68"/>
      <c r="F41" s="69" t="s">
        <v>57</v>
      </c>
      <c r="G41" s="75" t="s">
        <v>157</v>
      </c>
      <c r="H41" s="76"/>
    </row>
    <row r="42" spans="1:8" ht="15.75" customHeight="1">
      <c r="A42" s="77"/>
      <c r="B42" s="77"/>
      <c r="C42" s="84"/>
      <c r="D42" s="85"/>
      <c r="E42" s="68"/>
      <c r="F42" s="69" t="s">
        <v>158</v>
      </c>
      <c r="G42" s="75" t="s">
        <v>159</v>
      </c>
      <c r="H42" s="76"/>
    </row>
    <row r="43" spans="1:8" ht="15.75" customHeight="1">
      <c r="A43" s="77"/>
      <c r="B43" s="77"/>
      <c r="C43" s="84"/>
      <c r="D43" s="85"/>
      <c r="E43" s="68"/>
      <c r="F43" s="69">
        <v>27</v>
      </c>
      <c r="G43" s="75" t="s">
        <v>160</v>
      </c>
      <c r="H43" s="76"/>
    </row>
    <row r="44" spans="1:8" ht="15.75" customHeight="1">
      <c r="A44" s="77"/>
      <c r="B44" s="77"/>
      <c r="C44" s="84"/>
      <c r="D44" s="85"/>
      <c r="E44" s="68"/>
      <c r="F44" s="69" t="s">
        <v>161</v>
      </c>
      <c r="G44" s="75" t="s">
        <v>162</v>
      </c>
      <c r="H44" s="76"/>
    </row>
    <row r="45" spans="1:8" ht="15.75" customHeight="1">
      <c r="A45" s="77"/>
      <c r="B45" s="77"/>
      <c r="C45" s="84"/>
      <c r="D45" s="85"/>
      <c r="E45" s="68"/>
      <c r="F45" s="69" t="s">
        <v>121</v>
      </c>
      <c r="G45" s="75" t="s">
        <v>163</v>
      </c>
      <c r="H45" s="76"/>
    </row>
    <row r="46" spans="1:8" ht="15.75" customHeight="1">
      <c r="A46" s="77"/>
      <c r="B46" s="77"/>
      <c r="C46" s="84"/>
      <c r="D46" s="85"/>
      <c r="E46" s="68"/>
      <c r="F46" s="69" t="s">
        <v>164</v>
      </c>
      <c r="G46" s="75" t="s">
        <v>165</v>
      </c>
      <c r="H46" s="76">
        <v>4</v>
      </c>
    </row>
    <row r="47" spans="1:8" ht="15.75" customHeight="1">
      <c r="A47" s="77"/>
      <c r="B47" s="77"/>
      <c r="C47" s="84"/>
      <c r="D47" s="85"/>
      <c r="E47" s="68"/>
      <c r="F47" s="69" t="s">
        <v>122</v>
      </c>
      <c r="G47" s="75" t="s">
        <v>166</v>
      </c>
      <c r="H47" s="76"/>
    </row>
    <row r="48" spans="1:8" ht="15.75" customHeight="1">
      <c r="A48" s="79"/>
      <c r="B48" s="79"/>
      <c r="C48" s="86"/>
      <c r="D48" s="87"/>
      <c r="E48" s="68"/>
      <c r="F48" s="69" t="s">
        <v>74</v>
      </c>
      <c r="G48" s="75" t="s">
        <v>167</v>
      </c>
      <c r="H48" s="76">
        <v>8.27</v>
      </c>
    </row>
    <row r="49" spans="1:8" ht="15.75" customHeight="1">
      <c r="A49" s="69" t="s">
        <v>168</v>
      </c>
      <c r="B49" s="69"/>
      <c r="C49" s="70" t="s">
        <v>169</v>
      </c>
      <c r="D49" s="88">
        <f>D50</f>
        <v>0</v>
      </c>
      <c r="E49" s="68">
        <v>310</v>
      </c>
      <c r="F49" s="68"/>
      <c r="G49" s="70" t="s">
        <v>170</v>
      </c>
      <c r="H49" s="83">
        <f>SUM(H50:H58)</f>
        <v>0</v>
      </c>
    </row>
    <row r="50" spans="1:8" ht="15.75" customHeight="1">
      <c r="A50" s="89"/>
      <c r="B50" s="73" t="s">
        <v>58</v>
      </c>
      <c r="C50" s="90" t="s">
        <v>171</v>
      </c>
      <c r="D50" s="91">
        <f>SUM(H50:H58)</f>
        <v>0</v>
      </c>
      <c r="E50" s="68"/>
      <c r="F50" s="69" t="s">
        <v>58</v>
      </c>
      <c r="G50" s="92" t="s">
        <v>172</v>
      </c>
      <c r="H50" s="76"/>
    </row>
    <row r="51" spans="1:8" ht="15.75" customHeight="1">
      <c r="A51" s="93"/>
      <c r="B51" s="77"/>
      <c r="C51" s="94"/>
      <c r="D51" s="95"/>
      <c r="E51" s="68"/>
      <c r="F51" s="96">
        <v>13</v>
      </c>
      <c r="G51" s="75" t="s">
        <v>173</v>
      </c>
      <c r="H51" s="76"/>
    </row>
    <row r="52" spans="1:8" ht="15.75" customHeight="1">
      <c r="A52" s="93"/>
      <c r="B52" s="77"/>
      <c r="C52" s="94"/>
      <c r="D52" s="95"/>
      <c r="E52" s="68"/>
      <c r="F52" s="69" t="s">
        <v>62</v>
      </c>
      <c r="G52" s="92" t="s">
        <v>174</v>
      </c>
      <c r="H52" s="76"/>
    </row>
    <row r="53" spans="1:8" ht="15.75" customHeight="1">
      <c r="A53" s="93"/>
      <c r="B53" s="77"/>
      <c r="C53" s="94"/>
      <c r="D53" s="95"/>
      <c r="E53" s="68"/>
      <c r="F53" s="69" t="s">
        <v>57</v>
      </c>
      <c r="G53" s="92" t="s">
        <v>175</v>
      </c>
      <c r="H53" s="76"/>
    </row>
    <row r="54" spans="1:8" ht="15.75" customHeight="1">
      <c r="A54" s="93"/>
      <c r="B54" s="77"/>
      <c r="C54" s="94"/>
      <c r="D54" s="95"/>
      <c r="E54" s="68"/>
      <c r="F54" s="69" t="s">
        <v>176</v>
      </c>
      <c r="G54" s="92" t="s">
        <v>177</v>
      </c>
      <c r="H54" s="76"/>
    </row>
    <row r="55" spans="1:8" ht="15.75" customHeight="1">
      <c r="A55" s="93"/>
      <c r="B55" s="77"/>
      <c r="C55" s="94"/>
      <c r="D55" s="95"/>
      <c r="E55" s="68"/>
      <c r="F55" s="69" t="s">
        <v>115</v>
      </c>
      <c r="G55" s="75" t="s">
        <v>178</v>
      </c>
      <c r="H55" s="76"/>
    </row>
    <row r="56" spans="1:8" ht="15.75" customHeight="1">
      <c r="A56" s="93"/>
      <c r="B56" s="77"/>
      <c r="C56" s="94"/>
      <c r="D56" s="95"/>
      <c r="E56" s="68"/>
      <c r="F56" s="96">
        <v>19</v>
      </c>
      <c r="G56" s="75" t="s">
        <v>179</v>
      </c>
      <c r="H56" s="76"/>
    </row>
    <row r="57" spans="1:8" ht="15.75" customHeight="1">
      <c r="A57" s="93"/>
      <c r="B57" s="77"/>
      <c r="C57" s="94"/>
      <c r="D57" s="95"/>
      <c r="E57" s="68"/>
      <c r="F57" s="69" t="s">
        <v>180</v>
      </c>
      <c r="G57" s="97" t="s">
        <v>181</v>
      </c>
      <c r="H57" s="76"/>
    </row>
    <row r="58" spans="1:8" ht="15.75" customHeight="1">
      <c r="A58" s="98"/>
      <c r="B58" s="79"/>
      <c r="C58" s="99"/>
      <c r="D58" s="100"/>
      <c r="E58" s="68"/>
      <c r="F58" s="69" t="s">
        <v>74</v>
      </c>
      <c r="G58" s="75" t="s">
        <v>182</v>
      </c>
      <c r="H58" s="76"/>
    </row>
    <row r="59" spans="1:8" ht="15.75" customHeight="1">
      <c r="A59" s="68">
        <v>509</v>
      </c>
      <c r="B59" s="69"/>
      <c r="C59" s="70" t="s">
        <v>183</v>
      </c>
      <c r="D59" s="88">
        <f>SUM(D60:D67)</f>
        <v>48.34</v>
      </c>
      <c r="E59" s="68">
        <v>303</v>
      </c>
      <c r="F59" s="69"/>
      <c r="G59" s="70" t="s">
        <v>183</v>
      </c>
      <c r="H59" s="83">
        <f>SUM(H60:H67)</f>
        <v>48.34</v>
      </c>
    </row>
    <row r="60" spans="1:8" ht="15.75" customHeight="1">
      <c r="A60" s="89"/>
      <c r="B60" s="69" t="s">
        <v>58</v>
      </c>
      <c r="C60" s="75" t="s">
        <v>184</v>
      </c>
      <c r="D60" s="101">
        <f>SUM(H60:H62)</f>
        <v>0.67</v>
      </c>
      <c r="E60" s="68"/>
      <c r="F60" s="69" t="s">
        <v>129</v>
      </c>
      <c r="G60" s="102" t="s">
        <v>185</v>
      </c>
      <c r="H60" s="76"/>
    </row>
    <row r="61" spans="1:8" ht="15.75" customHeight="1">
      <c r="A61" s="93"/>
      <c r="B61" s="69"/>
      <c r="C61" s="75"/>
      <c r="D61" s="101"/>
      <c r="E61" s="68"/>
      <c r="F61" s="69" t="s">
        <v>61</v>
      </c>
      <c r="G61" s="75" t="s">
        <v>186</v>
      </c>
      <c r="H61" s="76">
        <v>0.67</v>
      </c>
    </row>
    <row r="62" spans="1:8" ht="15.75" customHeight="1">
      <c r="A62" s="93"/>
      <c r="B62" s="69"/>
      <c r="C62" s="75"/>
      <c r="D62" s="101"/>
      <c r="E62" s="68"/>
      <c r="F62" s="69" t="s">
        <v>116</v>
      </c>
      <c r="G62" s="75" t="s">
        <v>187</v>
      </c>
      <c r="H62" s="76"/>
    </row>
    <row r="63" spans="1:8" ht="15.75" customHeight="1">
      <c r="A63" s="93"/>
      <c r="B63" s="69" t="s">
        <v>62</v>
      </c>
      <c r="C63" s="102" t="s">
        <v>188</v>
      </c>
      <c r="D63" s="103">
        <f>H63</f>
        <v>0</v>
      </c>
      <c r="E63" s="68"/>
      <c r="F63" s="69" t="s">
        <v>115</v>
      </c>
      <c r="G63" s="75" t="s">
        <v>188</v>
      </c>
      <c r="H63" s="76"/>
    </row>
    <row r="64" spans="1:8" ht="15.75" customHeight="1">
      <c r="A64" s="93"/>
      <c r="B64" s="69" t="s">
        <v>61</v>
      </c>
      <c r="C64" s="102" t="s">
        <v>189</v>
      </c>
      <c r="D64" s="103">
        <f>SUM(H64:H66)</f>
        <v>47.67</v>
      </c>
      <c r="E64" s="68"/>
      <c r="F64" s="69" t="s">
        <v>58</v>
      </c>
      <c r="G64" s="75" t="s">
        <v>190</v>
      </c>
      <c r="H64" s="76"/>
    </row>
    <row r="65" spans="1:8" ht="15.75" customHeight="1">
      <c r="A65" s="93"/>
      <c r="B65" s="69"/>
      <c r="C65" s="102"/>
      <c r="D65" s="103"/>
      <c r="E65" s="68"/>
      <c r="F65" s="69" t="s">
        <v>62</v>
      </c>
      <c r="G65" s="102" t="s">
        <v>63</v>
      </c>
      <c r="H65" s="76">
        <v>47.67</v>
      </c>
    </row>
    <row r="66" spans="1:8" ht="15.75" customHeight="1">
      <c r="A66" s="93"/>
      <c r="B66" s="69"/>
      <c r="C66" s="102"/>
      <c r="D66" s="103"/>
      <c r="E66" s="68"/>
      <c r="F66" s="69" t="s">
        <v>57</v>
      </c>
      <c r="G66" s="102" t="s">
        <v>191</v>
      </c>
      <c r="H66" s="76"/>
    </row>
    <row r="67" spans="1:8" ht="15.75" customHeight="1">
      <c r="A67" s="98"/>
      <c r="B67" s="69" t="s">
        <v>74</v>
      </c>
      <c r="C67" s="102" t="s">
        <v>192</v>
      </c>
      <c r="D67" s="103">
        <f>H67</f>
        <v>0</v>
      </c>
      <c r="E67" s="68"/>
      <c r="F67" s="69" t="s">
        <v>74</v>
      </c>
      <c r="G67" s="75" t="s">
        <v>192</v>
      </c>
      <c r="H67" s="76"/>
    </row>
    <row r="68" spans="1:8" ht="15.75" customHeight="1">
      <c r="A68" s="68">
        <v>599</v>
      </c>
      <c r="B68" s="104"/>
      <c r="C68" s="68" t="s">
        <v>81</v>
      </c>
      <c r="D68" s="105">
        <f>D69</f>
        <v>0</v>
      </c>
      <c r="E68" s="68">
        <v>399</v>
      </c>
      <c r="F68" s="104"/>
      <c r="G68" s="68" t="s">
        <v>81</v>
      </c>
      <c r="H68" s="83">
        <f>H69</f>
        <v>0</v>
      </c>
    </row>
    <row r="69" spans="1:8" ht="15.75" customHeight="1">
      <c r="A69" s="68"/>
      <c r="B69" s="69" t="s">
        <v>74</v>
      </c>
      <c r="C69" s="92" t="s">
        <v>81</v>
      </c>
      <c r="D69" s="106">
        <f>H69</f>
        <v>0</v>
      </c>
      <c r="E69" s="42"/>
      <c r="F69" s="69" t="s">
        <v>74</v>
      </c>
      <c r="G69" s="92" t="s">
        <v>81</v>
      </c>
      <c r="H69" s="76"/>
    </row>
    <row r="70" ht="14.25">
      <c r="D70" s="107"/>
    </row>
  </sheetData>
  <sheetProtection/>
  <mergeCells count="28">
    <mergeCell ref="A2:H2"/>
    <mergeCell ref="A4:D4"/>
    <mergeCell ref="E4:H4"/>
    <mergeCell ref="A5:B5"/>
    <mergeCell ref="E5:F5"/>
    <mergeCell ref="A9:A20"/>
    <mergeCell ref="A21:A48"/>
    <mergeCell ref="A50:A58"/>
    <mergeCell ref="A60:A67"/>
    <mergeCell ref="B9:B20"/>
    <mergeCell ref="B21:B48"/>
    <mergeCell ref="B50:B58"/>
    <mergeCell ref="B60:B62"/>
    <mergeCell ref="B64:B66"/>
    <mergeCell ref="C5:C6"/>
    <mergeCell ref="C9:C20"/>
    <mergeCell ref="C21:C48"/>
    <mergeCell ref="C50:C58"/>
    <mergeCell ref="C60:C62"/>
    <mergeCell ref="C64:C66"/>
    <mergeCell ref="D5:D6"/>
    <mergeCell ref="D9:D20"/>
    <mergeCell ref="D21:D48"/>
    <mergeCell ref="D50:D58"/>
    <mergeCell ref="D60:D62"/>
    <mergeCell ref="D64:D66"/>
    <mergeCell ref="G5:G6"/>
    <mergeCell ref="H5:H6"/>
  </mergeCells>
  <printOptions/>
  <pageMargins left="0.39375" right="0.3541666666666667" top="0.5902777777777778" bottom="0.5902777777777778"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20"/>
  <sheetViews>
    <sheetView workbookViewId="0" topLeftCell="A4">
      <selection activeCell="F7" sqref="F7"/>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45" t="s">
        <v>3</v>
      </c>
      <c r="B1" s="45"/>
      <c r="C1" s="46"/>
      <c r="D1" s="46"/>
      <c r="E1" s="46"/>
      <c r="F1" s="47" t="s">
        <v>193</v>
      </c>
    </row>
    <row r="2" spans="1:6" ht="25.5">
      <c r="A2" s="48" t="s">
        <v>194</v>
      </c>
      <c r="B2" s="48"/>
      <c r="C2" s="48"/>
      <c r="D2" s="48"/>
      <c r="E2" s="48"/>
      <c r="F2" s="48"/>
    </row>
    <row r="3" ht="21.75" customHeight="1">
      <c r="F3" s="47" t="s">
        <v>6</v>
      </c>
    </row>
    <row r="4" spans="1:6" ht="57.75" customHeight="1">
      <c r="A4" s="49" t="s">
        <v>195</v>
      </c>
      <c r="B4" s="49" t="s">
        <v>196</v>
      </c>
      <c r="C4" s="49" t="s">
        <v>197</v>
      </c>
      <c r="D4" s="50" t="s">
        <v>198</v>
      </c>
      <c r="E4" s="50" t="s">
        <v>199</v>
      </c>
      <c r="F4" s="49" t="s">
        <v>200</v>
      </c>
    </row>
    <row r="5" spans="1:6" ht="21.75" customHeight="1">
      <c r="A5" s="51" t="s">
        <v>49</v>
      </c>
      <c r="B5" s="52">
        <f>SUM(B6:B8)</f>
        <v>4</v>
      </c>
      <c r="C5" s="52">
        <f>SUM(C6:C8)</f>
        <v>4</v>
      </c>
      <c r="D5" s="53">
        <v>0.0078000000000000005</v>
      </c>
      <c r="E5" s="54" t="s">
        <v>201</v>
      </c>
      <c r="F5" s="42"/>
    </row>
    <row r="6" spans="1:8" ht="25.5" customHeight="1">
      <c r="A6" s="51" t="s">
        <v>202</v>
      </c>
      <c r="B6" s="55" t="s">
        <v>203</v>
      </c>
      <c r="C6" s="55" t="s">
        <v>203</v>
      </c>
      <c r="D6" s="54"/>
      <c r="E6" s="54"/>
      <c r="F6" s="42"/>
      <c r="H6" t="s">
        <v>100</v>
      </c>
    </row>
    <row r="7" spans="1:6" ht="39" customHeight="1">
      <c r="A7" s="51" t="s">
        <v>204</v>
      </c>
      <c r="B7" s="52">
        <v>0</v>
      </c>
      <c r="C7" s="54">
        <v>0</v>
      </c>
      <c r="D7" s="54">
        <v>0</v>
      </c>
      <c r="E7" s="54" t="s">
        <v>201</v>
      </c>
      <c r="F7" s="42"/>
    </row>
    <row r="8" spans="1:6" ht="33" customHeight="1">
      <c r="A8" s="51" t="s">
        <v>205</v>
      </c>
      <c r="B8" s="54">
        <f>SUM(B9:B10)</f>
        <v>4</v>
      </c>
      <c r="C8" s="54">
        <f>SUM(C9:C10)</f>
        <v>4</v>
      </c>
      <c r="D8" s="53">
        <v>0.0078000000000000005</v>
      </c>
      <c r="E8" s="54" t="s">
        <v>201</v>
      </c>
      <c r="F8" s="42"/>
    </row>
    <row r="9" spans="1:6" ht="42" customHeight="1">
      <c r="A9" s="51" t="s">
        <v>206</v>
      </c>
      <c r="B9" s="52">
        <v>4</v>
      </c>
      <c r="C9" s="54">
        <v>4</v>
      </c>
      <c r="D9" s="53">
        <v>0.0078000000000000005</v>
      </c>
      <c r="E9" s="54" t="s">
        <v>201</v>
      </c>
      <c r="F9" s="42"/>
    </row>
    <row r="10" spans="1:6" ht="21.75" customHeight="1">
      <c r="A10" s="51" t="s">
        <v>207</v>
      </c>
      <c r="B10" s="55" t="s">
        <v>203</v>
      </c>
      <c r="C10" s="55" t="s">
        <v>203</v>
      </c>
      <c r="D10" s="54"/>
      <c r="E10" s="54"/>
      <c r="F10" s="42"/>
    </row>
    <row r="12" spans="1:6" ht="14.25">
      <c r="A12" s="56" t="s">
        <v>208</v>
      </c>
      <c r="B12" s="56"/>
      <c r="C12" s="56"/>
      <c r="D12" s="56"/>
      <c r="E12" s="56"/>
      <c r="F12" s="56"/>
    </row>
    <row r="13" spans="1:6" ht="14.25">
      <c r="A13" s="57" t="s">
        <v>209</v>
      </c>
      <c r="B13" s="57"/>
      <c r="C13" s="56"/>
      <c r="D13" s="56"/>
      <c r="E13" s="56"/>
      <c r="F13" s="56"/>
    </row>
    <row r="14" spans="1:6" ht="14.25">
      <c r="A14" s="57" t="s">
        <v>210</v>
      </c>
      <c r="B14" s="57"/>
      <c r="C14" s="56"/>
      <c r="D14" s="56"/>
      <c r="E14" s="56"/>
      <c r="F14" s="56"/>
    </row>
    <row r="15" spans="1:6" ht="14.25">
      <c r="A15" s="57" t="s">
        <v>211</v>
      </c>
      <c r="B15" s="57"/>
      <c r="C15" s="56"/>
      <c r="D15" s="56"/>
      <c r="E15" s="56"/>
      <c r="F15" s="56"/>
    </row>
    <row r="16" spans="1:6" ht="14.25">
      <c r="A16" s="57" t="s">
        <v>212</v>
      </c>
      <c r="B16" s="57"/>
      <c r="C16" s="56"/>
      <c r="D16" s="56"/>
      <c r="E16" s="56"/>
      <c r="F16" s="56"/>
    </row>
    <row r="17" spans="1:6" ht="14.25">
      <c r="A17" s="58" t="s">
        <v>213</v>
      </c>
      <c r="F17" s="56"/>
    </row>
    <row r="18" spans="1:6" ht="14.25">
      <c r="A18" s="57" t="s">
        <v>214</v>
      </c>
      <c r="F18" s="56"/>
    </row>
    <row r="19" ht="14.25">
      <c r="A19" s="58"/>
    </row>
    <row r="20" ht="14.25">
      <c r="A20" s="57"/>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秀益</cp:lastModifiedBy>
  <cp:lastPrinted>2019-01-29T06:22:13Z</cp:lastPrinted>
  <dcterms:created xsi:type="dcterms:W3CDTF">1996-12-17T01:32:42Z</dcterms:created>
  <dcterms:modified xsi:type="dcterms:W3CDTF">2020-06-04T03:00:25Z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